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6.xml" ContentType="application/vnd.openxmlformats-officedocument.drawing+xml"/>
  <Override PartName="/xl/charts/chart7.xml" ContentType="application/vnd.openxmlformats-officedocument.drawingml.chart+xml"/>
  <Override PartName="/xl/drawings/drawing7.xml" ContentType="application/vnd.openxmlformats-officedocument.drawing+xml"/>
  <Override PartName="/xl/charts/chart8.xml" ContentType="application/vnd.openxmlformats-officedocument.drawingml.chart+xml"/>
  <Override PartName="/xl/drawings/drawing8.xml" ContentType="application/vnd.openxmlformats-officedocument.drawing+xml"/>
  <Override PartName="/xl/charts/chart9.xml" ContentType="application/vnd.openxmlformats-officedocument.drawingml.chart+xml"/>
  <Override PartName="/xl/drawings/drawing9.xml" ContentType="application/vnd.openxmlformats-officedocument.drawing+xml"/>
  <Override PartName="/xl/charts/chart10.xml" ContentType="application/vnd.openxmlformats-officedocument.drawingml.chart+xml"/>
  <Override PartName="/xl/drawings/drawing10.xml" ContentType="application/vnd.openxmlformats-officedocument.drawing+xml"/>
  <Override PartName="/xl/charts/chart11.xml" ContentType="application/vnd.openxmlformats-officedocument.drawingml.chart+xml"/>
  <Override PartName="/xl/drawings/drawing11.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drawings/drawing12.xml" ContentType="application/vnd.openxmlformats-officedocument.drawing+xml"/>
  <Override PartName="/xl/charts/chart14.xml" ContentType="application/vnd.openxmlformats-officedocument.drawingml.chart+xml"/>
  <Override PartName="/xl/drawings/drawing13.xml" ContentType="application/vnd.openxmlformats-officedocument.drawing+xml"/>
  <Override PartName="/xl/charts/chart15.xml" ContentType="application/vnd.openxmlformats-officedocument.drawingml.chart+xml"/>
  <Override PartName="/xl/drawings/drawing14.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drawings/drawing15.xml" ContentType="application/vnd.openxmlformats-officedocument.drawing+xml"/>
  <Override PartName="/xl/charts/chart18.xml" ContentType="application/vnd.openxmlformats-officedocument.drawingml.chart+xml"/>
  <Override PartName="/xl/drawings/drawing16.xml" ContentType="application/vnd.openxmlformats-officedocument.drawing+xml"/>
  <Override PartName="/xl/charts/chart19.xml" ContentType="application/vnd.openxmlformats-officedocument.drawingml.chart+xml"/>
  <Override PartName="/xl/drawings/drawing17.xml" ContentType="application/vnd.openxmlformats-officedocument.drawing+xml"/>
  <Override PartName="/xl/charts/chart20.xml" ContentType="application/vnd.openxmlformats-officedocument.drawingml.chart+xml"/>
  <Override PartName="/xl/drawings/drawing18.xml" ContentType="application/vnd.openxmlformats-officedocument.drawing+xml"/>
  <Override PartName="/xl/charts/chart21.xml" ContentType="application/vnd.openxmlformats-officedocument.drawingml.chart+xml"/>
  <Override PartName="/xl/drawings/drawing19.xml" ContentType="application/vnd.openxmlformats-officedocument.drawing+xml"/>
  <Override PartName="/xl/charts/chart22.xml" ContentType="application/vnd.openxmlformats-officedocument.drawingml.chart+xml"/>
  <Override PartName="/xl/drawings/drawing20.xml" ContentType="application/vnd.openxmlformats-officedocument.drawing+xml"/>
  <Override PartName="/xl/charts/chart23.xml" ContentType="application/vnd.openxmlformats-officedocument.drawingml.chart+xml"/>
  <Override PartName="/xl/drawings/drawing21.xml" ContentType="application/vnd.openxmlformats-officedocument.drawing+xml"/>
  <Override PartName="/xl/charts/chart24.xml" ContentType="application/vnd.openxmlformats-officedocument.drawingml.chart+xml"/>
  <Override PartName="/xl/charts/chart25.xml" ContentType="application/vnd.openxmlformats-officedocument.drawingml.chart+xml"/>
  <Override PartName="/xl/drawings/drawing22.xml" ContentType="application/vnd.openxmlformats-officedocument.drawing+xml"/>
  <Override PartName="/xl/charts/chart26.xml" ContentType="application/vnd.openxmlformats-officedocument.drawingml.chart+xml"/>
  <Override PartName="/xl/drawings/drawing23.xml" ContentType="application/vnd.openxmlformats-officedocument.drawing+xml"/>
  <Override PartName="/xl/charts/chart2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1425" windowWidth="20730" windowHeight="9390" tabRatio="870"/>
  </bookViews>
  <sheets>
    <sheet name="Overview" sheetId="28" r:id="rId1"/>
    <sheet name="Out-of-work benefits" sheetId="27" r:id="rId2"/>
    <sheet name="In-work tax credits" sheetId="29" r:id="rId3"/>
    <sheet name="Low earnings" sheetId="16" r:id="rId4"/>
    <sheet name="Housing affordability" sheetId="4" r:id="rId5"/>
    <sheet name="Housing costs - Private Rents" sheetId="5" r:id="rId6"/>
    <sheet name="Fuel poverty" sheetId="6" r:id="rId7"/>
    <sheet name="Unemployment" sheetId="20" r:id="rId8"/>
    <sheet name="Economic inactivity" sheetId="21" r:id="rId9"/>
    <sheet name="Incapacity benefits" sheetId="32" r:id="rId10"/>
    <sheet name="Workless households" sheetId="12" r:id="rId11"/>
    <sheet name="Output - GVA per worker" sheetId="26" r:id="rId12"/>
    <sheet name="Business counts" sheetId="13" r:id="rId13"/>
    <sheet name="Wages and earnings" sheetId="24" r:id="rId14"/>
    <sheet name="Workplace employment" sheetId="35" r:id="rId15"/>
    <sheet name="Employment rate" sheetId="2" r:id="rId16"/>
    <sheet name="Disability employment rate" sheetId="34" r:id="rId17"/>
    <sheet name="Employment in low pay sectors" sheetId="25" r:id="rId18"/>
    <sheet name="Higher level occupations" sheetId="22" r:id="rId19"/>
    <sheet name="Intermed. &amp; Higher level skills" sheetId="23" r:id="rId20"/>
    <sheet name="Educational Attainment" sheetId="37" r:id="rId21"/>
    <sheet name="Life expectancy" sheetId="3" r:id="rId22"/>
    <sheet name="Household income" sheetId="19" r:id="rId23"/>
    <sheet name="Low income families" sheetId="10" r:id="rId24"/>
    <sheet name="Statutory homelessness" sheetId="7" r:id="rId25"/>
    <sheet name="Temporary accommodation" sheetId="8" r:id="rId26"/>
    <sheet name="Rough sleepers" sheetId="9" r:id="rId27"/>
    <sheet name="CO2 emissions" sheetId="17" r:id="rId28"/>
    <sheet name="Apprenticeships" sheetId="33" r:id="rId29"/>
  </sheets>
  <externalReferences>
    <externalReference r:id="rId30"/>
    <externalReference r:id="rId31"/>
  </externalReferences>
  <definedNames>
    <definedName name="_xlnm.Print_Area" localSheetId="12">'Business counts'!$A$6:$S$32</definedName>
    <definedName name="_xlnm.Print_Area" localSheetId="27">'CO2 emissions'!$A$6:$AE$32</definedName>
    <definedName name="_xlnm.Print_Area" localSheetId="8">'Economic inactivity'!$A$6:$V$32</definedName>
    <definedName name="_xlnm.Print_Area" localSheetId="17">'Employment in low pay sectors'!$T$6:$Y$30</definedName>
    <definedName name="_xlnm.Print_Area" localSheetId="15">'Employment rate'!$A$6:$V$32</definedName>
    <definedName name="_xlnm.Print_Area" localSheetId="6">'Fuel poverty'!$A$6:$P$32</definedName>
    <definedName name="_xlnm.Print_Area" localSheetId="18">'Higher level occupations'!$A$6:$V$32</definedName>
    <definedName name="_xlnm.Print_Area" localSheetId="22">'Household income'!$A$6:$AH$32</definedName>
    <definedName name="_xlnm.Print_Area" localSheetId="4">'Housing affordability'!$A$6:$AG$32</definedName>
    <definedName name="_xlnm.Print_Area" localSheetId="5">'Housing costs - Private Rents'!$A$6:$O$32</definedName>
    <definedName name="_xlnm.Print_Area" localSheetId="19">'Intermed. &amp; Higher level skills'!$A$6:$S$32</definedName>
    <definedName name="_xlnm.Print_Area" localSheetId="2">'In-work tax credits'!$A$4:$O$30</definedName>
    <definedName name="_xlnm.Print_Area" localSheetId="21">'Life expectancy'!$A$6:$BE$32</definedName>
    <definedName name="_xlnm.Print_Area" localSheetId="3">'Low earnings'!$A$4:$O$30</definedName>
    <definedName name="_xlnm.Print_Area" localSheetId="23">'Low income families'!$A$6:$P$32</definedName>
    <definedName name="_xlnm.Print_Area" localSheetId="1">'Out-of-work benefits'!$A$6:$V$32</definedName>
    <definedName name="_xlnm.Print_Area" localSheetId="11">'Output - GVA per worker'!$A$6:$P$30</definedName>
    <definedName name="_xlnm.Print_Area" localSheetId="26">'Rough sleepers'!$A$6:$Q$32</definedName>
    <definedName name="_xlnm.Print_Area" localSheetId="24">'Statutory homelessness'!$A$6:$S$32</definedName>
    <definedName name="_xlnm.Print_Area" localSheetId="25">'Temporary accommodation'!$A$6:$S$32</definedName>
    <definedName name="_xlnm.Print_Area" localSheetId="7">Unemployment!$A$6:$V$33</definedName>
    <definedName name="_xlnm.Print_Area" localSheetId="13">'Wages and earnings'!$A$6:$O$32</definedName>
    <definedName name="_xlnm.Print_Area" localSheetId="10">'Workless households'!$A$6:$Y$32</definedName>
    <definedName name="_xlnm.Print_Area" localSheetId="14">'Workplace employment'!$A$6:$AC$32</definedName>
    <definedName name="_xlnm.Print_Titles" localSheetId="12">'Business counts'!$A:$A</definedName>
    <definedName name="_xlnm.Print_Titles" localSheetId="27">'CO2 emissions'!$A:$A</definedName>
    <definedName name="_xlnm.Print_Titles" localSheetId="8">'Economic inactivity'!$A:$A</definedName>
    <definedName name="_xlnm.Print_Titles" localSheetId="17">'Employment in low pay sectors'!$A:$A</definedName>
    <definedName name="_xlnm.Print_Titles" localSheetId="15">'Employment rate'!$A:$A</definedName>
    <definedName name="_xlnm.Print_Titles" localSheetId="6">'Fuel poverty'!$A:$A</definedName>
    <definedName name="_xlnm.Print_Titles" localSheetId="18">'Higher level occupations'!$A:$A</definedName>
    <definedName name="_xlnm.Print_Titles" localSheetId="22">'Household income'!$A:$A</definedName>
    <definedName name="_xlnm.Print_Titles" localSheetId="4">'Housing affordability'!$A:$A</definedName>
    <definedName name="_xlnm.Print_Titles" localSheetId="5">'Housing costs - Private Rents'!$A:$A</definedName>
    <definedName name="_xlnm.Print_Titles" localSheetId="19">'Intermed. &amp; Higher level skills'!$A:$A</definedName>
    <definedName name="_xlnm.Print_Titles" localSheetId="2">'In-work tax credits'!$A:$A</definedName>
    <definedName name="_xlnm.Print_Titles" localSheetId="21">'Life expectancy'!$A:$A</definedName>
    <definedName name="_xlnm.Print_Titles" localSheetId="3">'Low earnings'!$A:$A</definedName>
    <definedName name="_xlnm.Print_Titles" localSheetId="23">'Low income families'!$A:$A</definedName>
    <definedName name="_xlnm.Print_Titles" localSheetId="1">'Out-of-work benefits'!$A:$A</definedName>
    <definedName name="_xlnm.Print_Titles" localSheetId="11">'Output - GVA per worker'!$A:$A</definedName>
    <definedName name="_xlnm.Print_Titles" localSheetId="26">'Rough sleepers'!$A:$A</definedName>
    <definedName name="_xlnm.Print_Titles" localSheetId="24">'Statutory homelessness'!$A:$A</definedName>
    <definedName name="_xlnm.Print_Titles" localSheetId="25">'Temporary accommodation'!$A:$A</definedName>
    <definedName name="_xlnm.Print_Titles" localSheetId="7">Unemployment!$A:$A</definedName>
    <definedName name="_xlnm.Print_Titles" localSheetId="13">'Wages and earnings'!$A:$A</definedName>
    <definedName name="_xlnm.Print_Titles" localSheetId="10">'Workless households'!$A:$A</definedName>
    <definedName name="_xlnm.Print_Titles" localSheetId="14">'Workplace employment'!$A:$A</definedName>
  </definedNames>
  <calcPr calcId="145621"/>
</workbook>
</file>

<file path=xl/calcChain.xml><?xml version="1.0" encoding="utf-8"?>
<calcChain xmlns="http://schemas.openxmlformats.org/spreadsheetml/2006/main">
  <c r="B34" i="21" l="1"/>
  <c r="Q8" i="21" l="1"/>
  <c r="R8" i="21"/>
  <c r="S8" i="21"/>
  <c r="T8" i="21"/>
  <c r="U8" i="21"/>
  <c r="V8" i="21"/>
  <c r="Q9" i="21"/>
  <c r="R9" i="21"/>
  <c r="S9" i="21"/>
  <c r="T9" i="21"/>
  <c r="U9" i="21"/>
  <c r="V9" i="21"/>
  <c r="Q10" i="21"/>
  <c r="R10" i="21"/>
  <c r="S10" i="21"/>
  <c r="T10" i="21"/>
  <c r="U10" i="21"/>
  <c r="V10" i="21"/>
  <c r="Q11" i="21"/>
  <c r="R11" i="21"/>
  <c r="S11" i="21"/>
  <c r="T11" i="21"/>
  <c r="U11" i="21"/>
  <c r="V11" i="21"/>
  <c r="Q13" i="21"/>
  <c r="R13" i="21"/>
  <c r="S13" i="21"/>
  <c r="T13" i="21"/>
  <c r="U13" i="21"/>
  <c r="V13" i="21"/>
  <c r="Q14" i="21"/>
  <c r="R14" i="21"/>
  <c r="S14" i="21"/>
  <c r="T14" i="21"/>
  <c r="U14" i="21"/>
  <c r="V14" i="21"/>
  <c r="Q15" i="21"/>
  <c r="R15" i="21"/>
  <c r="S15" i="21"/>
  <c r="T15" i="21"/>
  <c r="U15" i="21"/>
  <c r="V15" i="21"/>
  <c r="Q16" i="21"/>
  <c r="R16" i="21"/>
  <c r="S16" i="21"/>
  <c r="T16" i="21"/>
  <c r="U16" i="21"/>
  <c r="V16" i="21"/>
  <c r="Q18" i="21"/>
  <c r="R18" i="21"/>
  <c r="S18" i="21"/>
  <c r="T18" i="21"/>
  <c r="U18" i="21"/>
  <c r="V18" i="21"/>
  <c r="Q20" i="21"/>
  <c r="R20" i="21"/>
  <c r="S20" i="21"/>
  <c r="T20" i="21"/>
  <c r="U20" i="21"/>
  <c r="V20" i="21"/>
  <c r="Q22" i="21"/>
  <c r="R22" i="21"/>
  <c r="S22" i="21"/>
  <c r="T22" i="21"/>
  <c r="U22" i="21"/>
  <c r="V22" i="21"/>
  <c r="Q24" i="21"/>
  <c r="R24" i="21"/>
  <c r="S24" i="21"/>
  <c r="T24" i="21"/>
  <c r="U24" i="21"/>
  <c r="V24" i="21"/>
  <c r="Q25" i="21"/>
  <c r="R25" i="21"/>
  <c r="S25" i="21"/>
  <c r="T25" i="21"/>
  <c r="U25" i="21"/>
  <c r="V25" i="21"/>
  <c r="Q26" i="21"/>
  <c r="R26" i="21"/>
  <c r="S26" i="21"/>
  <c r="T26" i="21"/>
  <c r="U26" i="21"/>
  <c r="V26" i="21"/>
  <c r="Q28" i="21"/>
  <c r="R28" i="21"/>
  <c r="S28" i="21"/>
  <c r="T28" i="21"/>
  <c r="U28" i="21"/>
  <c r="V28" i="21"/>
  <c r="Q30" i="21"/>
  <c r="R30" i="21"/>
  <c r="S30" i="21"/>
  <c r="T30" i="21"/>
  <c r="U30" i="21"/>
  <c r="V30" i="21"/>
  <c r="P30" i="21"/>
  <c r="P28" i="21"/>
  <c r="P26" i="21"/>
  <c r="P25" i="21"/>
  <c r="P24" i="21"/>
  <c r="P22" i="21"/>
  <c r="P20" i="21"/>
  <c r="P18" i="21"/>
  <c r="P16" i="21"/>
  <c r="P15" i="21"/>
  <c r="P14" i="21"/>
  <c r="P13" i="21"/>
  <c r="P11" i="21"/>
  <c r="P10" i="21"/>
  <c r="P9" i="21"/>
  <c r="P8" i="21"/>
  <c r="C8" i="21"/>
  <c r="D8" i="21"/>
  <c r="E8" i="21"/>
  <c r="F8" i="21"/>
  <c r="G8" i="21"/>
  <c r="H8" i="21"/>
  <c r="C9" i="21"/>
  <c r="D9" i="21"/>
  <c r="E9" i="21"/>
  <c r="F9" i="21"/>
  <c r="G9" i="21"/>
  <c r="H9" i="21"/>
  <c r="C10" i="21"/>
  <c r="D10" i="21"/>
  <c r="E10" i="21"/>
  <c r="F10" i="21"/>
  <c r="G10" i="21"/>
  <c r="H10" i="21"/>
  <c r="C11" i="21"/>
  <c r="D11" i="21"/>
  <c r="E11" i="21"/>
  <c r="F11" i="21"/>
  <c r="G11" i="21"/>
  <c r="H11" i="21"/>
  <c r="C13" i="21"/>
  <c r="D13" i="21"/>
  <c r="E13" i="21"/>
  <c r="F13" i="21"/>
  <c r="G13" i="21"/>
  <c r="H13" i="21"/>
  <c r="C14" i="21"/>
  <c r="D14" i="21"/>
  <c r="E14" i="21"/>
  <c r="F14" i="21"/>
  <c r="G14" i="21"/>
  <c r="H14" i="21"/>
  <c r="C15" i="21"/>
  <c r="D15" i="21"/>
  <c r="E15" i="21"/>
  <c r="F15" i="21"/>
  <c r="G15" i="21"/>
  <c r="H15" i="21"/>
  <c r="C16" i="21"/>
  <c r="D16" i="21"/>
  <c r="E16" i="21"/>
  <c r="F16" i="21"/>
  <c r="G16" i="21"/>
  <c r="H16" i="21"/>
  <c r="C18" i="21"/>
  <c r="D18" i="21"/>
  <c r="E18" i="21"/>
  <c r="F18" i="21"/>
  <c r="G18" i="21"/>
  <c r="H18" i="21"/>
  <c r="C20" i="21"/>
  <c r="D20" i="21"/>
  <c r="E20" i="21"/>
  <c r="F20" i="21"/>
  <c r="G20" i="21"/>
  <c r="H20" i="21"/>
  <c r="C22" i="21"/>
  <c r="D22" i="21"/>
  <c r="E22" i="21"/>
  <c r="F22" i="21"/>
  <c r="G22" i="21"/>
  <c r="H22" i="21"/>
  <c r="C24" i="21"/>
  <c r="D24" i="21"/>
  <c r="E24" i="21"/>
  <c r="F24" i="21"/>
  <c r="G24" i="21"/>
  <c r="H24" i="21"/>
  <c r="C25" i="21"/>
  <c r="D25" i="21"/>
  <c r="E25" i="21"/>
  <c r="F25" i="21"/>
  <c r="G25" i="21"/>
  <c r="H25" i="21"/>
  <c r="C26" i="21"/>
  <c r="D26" i="21"/>
  <c r="E26" i="21"/>
  <c r="F26" i="21"/>
  <c r="G26" i="21"/>
  <c r="H26" i="21"/>
  <c r="C28" i="21"/>
  <c r="D28" i="21"/>
  <c r="E28" i="21"/>
  <c r="F28" i="21"/>
  <c r="G28" i="21"/>
  <c r="H28" i="21"/>
  <c r="C30" i="21"/>
  <c r="D30" i="21"/>
  <c r="E30" i="21"/>
  <c r="F30" i="21"/>
  <c r="G30" i="21"/>
  <c r="H30" i="21"/>
  <c r="B30" i="21"/>
  <c r="I30" i="21" s="1"/>
  <c r="B28" i="21"/>
  <c r="I28" i="21" s="1"/>
  <c r="B26" i="21"/>
  <c r="I26" i="21" s="1"/>
  <c r="B25" i="21"/>
  <c r="I25" i="21" s="1"/>
  <c r="B24" i="21"/>
  <c r="L24" i="21" s="1"/>
  <c r="B22" i="21"/>
  <c r="I22" i="21" s="1"/>
  <c r="B20" i="21"/>
  <c r="I20" i="21" s="1"/>
  <c r="B18" i="21"/>
  <c r="I18" i="21" s="1"/>
  <c r="B16" i="21"/>
  <c r="L16" i="21" s="1"/>
  <c r="B15" i="21"/>
  <c r="B14" i="21"/>
  <c r="I14" i="21" s="1"/>
  <c r="B13" i="21"/>
  <c r="B11" i="21"/>
  <c r="B10" i="21"/>
  <c r="I10" i="21" s="1"/>
  <c r="B9" i="21"/>
  <c r="B8" i="21"/>
  <c r="M26" i="21" l="1"/>
  <c r="N22" i="21"/>
  <c r="M14" i="21"/>
  <c r="O13" i="21"/>
  <c r="I24" i="21"/>
  <c r="L9" i="21"/>
  <c r="O26" i="21"/>
  <c r="K24" i="21"/>
  <c r="O16" i="21"/>
  <c r="M8" i="21"/>
  <c r="M13" i="21"/>
  <c r="L28" i="21"/>
  <c r="J9" i="21"/>
  <c r="L8" i="21"/>
  <c r="J30" i="21"/>
  <c r="M15" i="21"/>
  <c r="M30" i="21"/>
  <c r="K28" i="21"/>
  <c r="M24" i="21"/>
  <c r="O22" i="21"/>
  <c r="M9" i="21"/>
  <c r="K9" i="21"/>
  <c r="O20" i="21"/>
  <c r="N30" i="21"/>
  <c r="N16" i="21"/>
  <c r="I13" i="21"/>
  <c r="L11" i="21"/>
  <c r="I15" i="21"/>
  <c r="O30" i="21"/>
  <c r="M25" i="21"/>
  <c r="K16" i="21"/>
  <c r="K14" i="21"/>
  <c r="M10" i="21"/>
  <c r="O9" i="21"/>
  <c r="L22" i="21"/>
  <c r="J16" i="21"/>
  <c r="L13" i="21"/>
  <c r="N9" i="21"/>
  <c r="N13" i="21"/>
  <c r="O28" i="21"/>
  <c r="I9" i="21"/>
  <c r="K13" i="21"/>
  <c r="M22" i="21"/>
  <c r="O14" i="21"/>
  <c r="K8" i="21"/>
  <c r="M18" i="21"/>
  <c r="K30" i="21"/>
  <c r="L30" i="21"/>
  <c r="N28" i="21"/>
  <c r="M28" i="21"/>
  <c r="L26" i="21"/>
  <c r="N24" i="21"/>
  <c r="O24" i="21"/>
  <c r="J24" i="21"/>
  <c r="K22" i="21"/>
  <c r="L20" i="21"/>
  <c r="M20" i="21"/>
  <c r="M16" i="21"/>
  <c r="I16" i="21"/>
  <c r="J14" i="21"/>
  <c r="L14" i="21"/>
  <c r="N14" i="21"/>
  <c r="I11" i="21"/>
  <c r="M11" i="21"/>
  <c r="O11" i="21"/>
  <c r="O8" i="21"/>
  <c r="I8" i="21"/>
  <c r="N8" i="21"/>
  <c r="J10" i="21"/>
  <c r="N10" i="21"/>
  <c r="J15" i="21"/>
  <c r="N15" i="21"/>
  <c r="J18" i="21"/>
  <c r="N18" i="21"/>
  <c r="J25" i="21"/>
  <c r="N25" i="21"/>
  <c r="K10" i="21"/>
  <c r="O10" i="21"/>
  <c r="J11" i="21"/>
  <c r="N11" i="21"/>
  <c r="K15" i="21"/>
  <c r="O15" i="21"/>
  <c r="K18" i="21"/>
  <c r="O18" i="21"/>
  <c r="J20" i="21"/>
  <c r="N20" i="21"/>
  <c r="K25" i="21"/>
  <c r="O25" i="21"/>
  <c r="J26" i="21"/>
  <c r="N26" i="21"/>
  <c r="J8" i="21"/>
  <c r="L10" i="21"/>
  <c r="K11" i="21"/>
  <c r="J13" i="21"/>
  <c r="L15" i="21"/>
  <c r="L18" i="21"/>
  <c r="K20" i="21"/>
  <c r="J22" i="21"/>
  <c r="L25" i="21"/>
  <c r="K26" i="21"/>
  <c r="J28" i="21"/>
</calcChain>
</file>

<file path=xl/sharedStrings.xml><?xml version="1.0" encoding="utf-8"?>
<sst xmlns="http://schemas.openxmlformats.org/spreadsheetml/2006/main" count="1389" uniqueCount="213">
  <si>
    <t>Barnsley</t>
  </si>
  <si>
    <t>Doncaster</t>
  </si>
  <si>
    <t>Rotherham</t>
  </si>
  <si>
    <t>Sheffield</t>
  </si>
  <si>
    <t>Bassetlaw</t>
  </si>
  <si>
    <t>Bolsover</t>
  </si>
  <si>
    <t>Chesterfield</t>
  </si>
  <si>
    <t>Derbyshire Dales</t>
  </si>
  <si>
    <t>North East Derbyshire</t>
  </si>
  <si>
    <t>Area</t>
  </si>
  <si>
    <t>Sheffield City Region Combined Authority</t>
  </si>
  <si>
    <t>Sheffield City Region LEP</t>
  </si>
  <si>
    <t>West Midlands Combined Authority</t>
  </si>
  <si>
    <t>Yorkshire and Humber</t>
  </si>
  <si>
    <t>Great Britain</t>
  </si>
  <si>
    <t>Males Life Expectancy at Birth (years)</t>
  </si>
  <si>
    <t>Females Life Expectancy at Birth (years)</t>
  </si>
  <si>
    <t>England</t>
  </si>
  <si>
    <t>Median monthly rents for private sector two bedroom properties (£pcm)</t>
  </si>
  <si>
    <t>Number of households which are fuel poor</t>
  </si>
  <si>
    <t>Total of all eligible, unintentially homeless and in priority need</t>
  </si>
  <si>
    <t>-</t>
  </si>
  <si>
    <t>Total accommodation arranged by the local authority</t>
  </si>
  <si>
    <t>Street counts and estimates of rough sleeping</t>
  </si>
  <si>
    <t>2017 rough sleeping rate (per 1,000 households)</t>
  </si>
  <si>
    <t>No. of households 2017 ('000)</t>
  </si>
  <si>
    <t xml:space="preserve">Children in families in receipt of CTC (&lt;60% median income) or IS/JSA </t>
  </si>
  <si>
    <t>% of children in low-income families</t>
  </si>
  <si>
    <t>Source: Annual Population Survey - households by combined economic activity status</t>
  </si>
  <si>
    <t>% of workless households</t>
  </si>
  <si>
    <t>2010-2012</t>
  </si>
  <si>
    <t>2011-2013</t>
  </si>
  <si>
    <t>2012-2014</t>
  </si>
  <si>
    <t>2013-2015</t>
  </si>
  <si>
    <t>2014-2016</t>
  </si>
  <si>
    <t>2015-2017</t>
  </si>
  <si>
    <t>Source: UK Business Counts - local units by industry and employment size band</t>
  </si>
  <si>
    <t>Rate of rough sleeping (2017)</t>
  </si>
  <si>
    <t xml:space="preserve">Source: MHCLG Rough sleeping in England: Annual rough sleeping counts and estimates statistical release </t>
  </si>
  <si>
    <t>Employment rate as % of 16-64 year olds</t>
  </si>
  <si>
    <t>2016-2018</t>
  </si>
  <si>
    <t>Source: Annual Population Survey</t>
  </si>
  <si>
    <t>Working age population qualified at NVQ2 or above, raw rounded to nearest 100</t>
  </si>
  <si>
    <t>Source: DCLG Housing Statistics</t>
  </si>
  <si>
    <t>Source: Valuation Office Agency Private Rental Sector Market Statistics</t>
  </si>
  <si>
    <t>Source: DECC/DBEIS Fuel poverty sub-regional statistics</t>
  </si>
  <si>
    <t>Source: DCLG/MHCLG Statutory Homelessness</t>
  </si>
  <si>
    <t>Source: Department for Education GCSE (Key Stage 4) Statistics</t>
  </si>
  <si>
    <t>Source: DBEIS Local Authority CO2 Emissions Estimates</t>
  </si>
  <si>
    <t>Out-of-work benefit claimants, 16-64 year olds</t>
  </si>
  <si>
    <t>Workplace GVA per worker</t>
  </si>
  <si>
    <t>Out of work benefits</t>
  </si>
  <si>
    <t>Economic Inclusion</t>
  </si>
  <si>
    <t>Income</t>
  </si>
  <si>
    <t>Low earnings</t>
  </si>
  <si>
    <t>Lower quintile for weekly earnings, resident analysis</t>
  </si>
  <si>
    <t>Living Costs</t>
  </si>
  <si>
    <t>Housing affordability</t>
  </si>
  <si>
    <t>Private sector rents</t>
  </si>
  <si>
    <t>Fuel poverty</t>
  </si>
  <si>
    <t>Out-of-work benefits</t>
  </si>
  <si>
    <t>Labour Market Inclusion</t>
  </si>
  <si>
    <t>Human Capital</t>
  </si>
  <si>
    <t>Prosperity</t>
  </si>
  <si>
    <t>Growth</t>
  </si>
  <si>
    <t>Employment</t>
  </si>
  <si>
    <t>SCR Inclusive Growth Indicators</t>
  </si>
  <si>
    <t>Unemployment</t>
  </si>
  <si>
    <t>Economic inactivity</t>
  </si>
  <si>
    <t>Housing costs - private rents</t>
  </si>
  <si>
    <t>Workless households</t>
  </si>
  <si>
    <t>Output - GVA per worker</t>
  </si>
  <si>
    <t>Indices of workplace GVA per worker (2010-2012=100)</t>
  </si>
  <si>
    <t>Business Counts</t>
  </si>
  <si>
    <t>Business counts</t>
  </si>
  <si>
    <t>Wages and earnings</t>
  </si>
  <si>
    <t>Ratio of lower quartile house prices to lower quartile gross annual residence-based earnings</t>
  </si>
  <si>
    <t>Additional Indicators</t>
  </si>
  <si>
    <t>Employment rate</t>
  </si>
  <si>
    <t>Employment in low pay sectors</t>
  </si>
  <si>
    <t>Higher level occupations</t>
  </si>
  <si>
    <t>Intermediate and higher level skills</t>
  </si>
  <si>
    <t>Educational attainment</t>
  </si>
  <si>
    <t>Life expectancy at birth</t>
  </si>
  <si>
    <t>Household income (per capita)</t>
  </si>
  <si>
    <t>Children in low income families</t>
  </si>
  <si>
    <t>Source: HM Revenue &amp; Customs</t>
  </si>
  <si>
    <t>Children in low income households</t>
  </si>
  <si>
    <t>Statutory homelessness</t>
  </si>
  <si>
    <t>Rough sleeping</t>
  </si>
  <si>
    <t>Temporary accommodation</t>
  </si>
  <si>
    <t>CO2 emissions</t>
  </si>
  <si>
    <t>Families in temporary accommodation</t>
  </si>
  <si>
    <t>Rough sleepers</t>
  </si>
  <si>
    <t>Source: Office for National Statistics</t>
  </si>
  <si>
    <t>Source: Department for Work and Pensions</t>
  </si>
  <si>
    <t>Source: Office for National Statistics Annual Survey of Hours and Earnings</t>
  </si>
  <si>
    <t>Source: Office for National Statistics Gross Value Added (Balanced) by Local Authority, Annual Population Survey Workplace Analysis</t>
  </si>
  <si>
    <t>Source: Annual Survey of Hours and Earnings - Workplace analysis</t>
  </si>
  <si>
    <t>Number of pupils achieving A*-C in English and Mathematics at GCSE and equivalent</t>
  </si>
  <si>
    <t>Notes: As of 2016/17, changes in grading system mean that A*-C grades now equal 9-4.</t>
  </si>
  <si>
    <t>In-work tax credits</t>
  </si>
  <si>
    <t>2010-2011</t>
  </si>
  <si>
    <t>2011-2012</t>
  </si>
  <si>
    <t>2012-2013</t>
  </si>
  <si>
    <t>2013-2014</t>
  </si>
  <si>
    <t>2014-2015</t>
  </si>
  <si>
    <t>2015-2016</t>
  </si>
  <si>
    <t>2016-2017</t>
  </si>
  <si>
    <t>Source: HM Revenue and Customs</t>
  </si>
  <si>
    <t>Liverpool City Region LEP</t>
  </si>
  <si>
    <t>Tees Valley LEP</t>
  </si>
  <si>
    <t>Notes: Figures in italics indicate small sample sizes and averages calculated from only two years data.</t>
  </si>
  <si>
    <t>Total families in receipt of in-work Tax Credits</t>
  </si>
  <si>
    <t>Index numbers, 2010-2012=100</t>
  </si>
  <si>
    <t>Residents of working age (16-64)</t>
  </si>
  <si>
    <t>Workplace employment</t>
  </si>
  <si>
    <t>Unemployed residents aged 16-64</t>
  </si>
  <si>
    <t>Economically inactive aged 16-64</t>
  </si>
  <si>
    <t>Percentage of 16-64 year olds claiming out-of-work benefits</t>
  </si>
  <si>
    <t>Percentage of working households receiving Tax Credits</t>
  </si>
  <si>
    <t>In-work Tax Credits</t>
  </si>
  <si>
    <t xml:space="preserve">Percentage of households which are fuel poor </t>
  </si>
  <si>
    <t>Percentage of of 16-64 year olds who are unemployed</t>
  </si>
  <si>
    <t>Percentage of 16-64 year olds  who are economically inactive</t>
  </si>
  <si>
    <t>Private sector workplace counts</t>
  </si>
  <si>
    <t>GVA per worker as a percentage of GB GVA per worker</t>
  </si>
  <si>
    <t>Private sector workplaces per 1,000 population</t>
  </si>
  <si>
    <t>20th percentile, gross weekly pay, all full-time workers, residents (£)</t>
  </si>
  <si>
    <t>Median, gross weekly pay, all full-time employees, workplace (£)</t>
  </si>
  <si>
    <t>Residents in Employment</t>
  </si>
  <si>
    <t>Percentage 16-64 year olds employed in higher level occupations</t>
  </si>
  <si>
    <t>Residents employed in higher level occupations</t>
  </si>
  <si>
    <t>Total employment in the area in low pay sectors</t>
  </si>
  <si>
    <t>Percentage of total employment in the area in low pay sectors</t>
  </si>
  <si>
    <t>Index numbers, based on percentage of employment in low-pay sectors, 2010-2012=100</t>
  </si>
  <si>
    <t>Figures for Chesterfield, NE Derbyshire, Bolsover and Derbyshire Dales are for Derbyshire County LEA.</t>
  </si>
  <si>
    <t>Figures for Bassetlaw are for Nottinghmahire County LEA.</t>
  </si>
  <si>
    <t>Percentage of pupils achieving A*-C in English and Mathematics at GCSE and equivalent</t>
  </si>
  <si>
    <t>Workless Households</t>
  </si>
  <si>
    <t xml:space="preserve">Note: Low pay sectors include 'Wholesale and retail trade; repair of motor vehicles and motorcycles', 'Accommodation and food service activities', 'Administrative and support service activities', 'Residential care activities'.  </t>
  </si>
  <si>
    <t>Note: The growth in jobs in Bolsolver seems very large. Retail jobs across the Sports Direct chain which has its headquarters in Bolsover may be being recorded in at the headquarters.</t>
  </si>
  <si>
    <t>Percentage of 16-64 year olds qualified at NVQ2 level or above</t>
  </si>
  <si>
    <t>2001-2003</t>
  </si>
  <si>
    <t>2002-2004</t>
  </si>
  <si>
    <t>2003-2005</t>
  </si>
  <si>
    <t>2004-2006</t>
  </si>
  <si>
    <t>2005-2007</t>
  </si>
  <si>
    <t>2006-2008</t>
  </si>
  <si>
    <t>2007-2009</t>
  </si>
  <si>
    <t>2008-2010</t>
  </si>
  <si>
    <t>2009-2011</t>
  </si>
  <si>
    <t>Gross disposable income per capita (£)</t>
  </si>
  <si>
    <t>Total gross disposable income (£m)</t>
  </si>
  <si>
    <t>CO2 emissions per capita (tonnes)</t>
  </si>
  <si>
    <t>Source: Business Register and Employment Survey</t>
  </si>
  <si>
    <t xml:space="preserve">EA core or work-limiting disabled in employment aged 16-64
</t>
  </si>
  <si>
    <t xml:space="preserve">EA core or work-limiting disabled aged  16-64
</t>
  </si>
  <si>
    <t>EA core or work-limiting disabled in employment rate for 16-64 year olds</t>
  </si>
  <si>
    <t>Average confidence interval for employment rate, 2014-2018</t>
  </si>
  <si>
    <t>Note: The data for local authorities highlighted in red is unrelaiable due to small sample sizes - do not use.</t>
  </si>
  <si>
    <t>EA - Equalities Act 2010; data only available from APS for 2013 onwards.</t>
  </si>
  <si>
    <t>Incapacity benefits claimant rate</t>
  </si>
  <si>
    <t>Claimants of incapacity benefits</t>
  </si>
  <si>
    <t xml:space="preserve">Percentage of working age population claiming incapacity benefits </t>
  </si>
  <si>
    <t xml:space="preserve">Source: DWP </t>
  </si>
  <si>
    <t>Note: Incapacity benefits includes: Employment and Support Allowance, Incapacity Benefit and Severe Disablement Allowance.</t>
  </si>
  <si>
    <t>Since 2016 some new claimants in areas with full service UC have claimed UC rather than ESA. In August 2018 there were 74,000 households claimning UC with a Limited Capability to Work.  These are not included in the figures here.</t>
  </si>
  <si>
    <t>Incapacity benefits</t>
  </si>
  <si>
    <t>Disability employment rate</t>
  </si>
  <si>
    <t>Apprenticeships</t>
  </si>
  <si>
    <t>Number of Apprenticeship starts</t>
  </si>
  <si>
    <t xml:space="preserve">Number of Intermediate Apprenticeship starts </t>
  </si>
  <si>
    <t xml:space="preserve">Number of Higher Apprenticeship starts </t>
  </si>
  <si>
    <t>2014/15</t>
  </si>
  <si>
    <t>2015/16</t>
  </si>
  <si>
    <t>2016/17</t>
  </si>
  <si>
    <t>2017/18</t>
  </si>
  <si>
    <t>Source: Department for Education</t>
  </si>
  <si>
    <t>Note: The Apprenticeship Levy was introduced in May 2017. This led to a large fall in apprenticeships from the final quarter of 2016/17 as the new system was implemented.</t>
  </si>
  <si>
    <t>This means there is a break in the consistency of the data from 2016/2017.</t>
  </si>
  <si>
    <t>People with long-term health conditions or disabled people in employment</t>
  </si>
  <si>
    <t>Note: Data highlighted in red are based on small samples and have wide confidence intervals and are not reliable.</t>
  </si>
  <si>
    <t>Jobs Density Ratio</t>
  </si>
  <si>
    <t>Note: Figures for Bolsover (in red italics) at the end of the time period look like a statistical anomaly.</t>
  </si>
  <si>
    <t>Workplace employment, index numbers</t>
  </si>
  <si>
    <r>
      <t>Progress 8</t>
    </r>
    <r>
      <rPr>
        <b/>
        <vertAlign val="superscript"/>
        <sz val="8"/>
        <rFont val="Arial"/>
        <family val="2"/>
      </rPr>
      <t>1</t>
    </r>
  </si>
  <si>
    <t>Number of pupils included in the measure</t>
  </si>
  <si>
    <t>Lower confidence interval</t>
  </si>
  <si>
    <t>Upper confidence interval</t>
  </si>
  <si>
    <t>1.  Attainment 8 and Progress 8 are part of the new secondary accountability system that was implemented for all schools from 2016. Users should be cautious when comparing Attainment 8 scores between 2017 and 2016. In 2017, Attainment 8 scores were calculated using slightly different point score scales in comparison to 2016, in order to minimise change following the introduction of 9-1 reformed GCSEs. This means that Attainment 8 scores are likely to look different in 2017, as a result of changes to the methodology.  More information on the calculation of these measures is available in the Progress 8 guidance:</t>
  </si>
  <si>
    <t>https://www.gov.uk/government/publications/progress-8-school-performance-measure</t>
  </si>
  <si>
    <t>2.  A Progress 8 score of 1.0 means pupils in the group make on average a grade more progress than the national average; a score of -0.5 means they make on average approximately half a grade less progress than average. Progress 8 scores should be interpreted alongside the associated confidence intervals. If the lower bound of the confidence interval is greater than zero, it can be interpreted as meaning that the group achieves greater than average progress compared to pupils in mainstream schools nationally and that this is statistically significant. If the upper bound is negative, this means that the group achieves lower than average progress compared to pupils in mainstream schools nationally and that this is statistically significant.</t>
  </si>
  <si>
    <t>3.  Attainment 8 scores in italics are statistically significant.</t>
  </si>
  <si>
    <t>2017-2018</t>
  </si>
  <si>
    <t>N/A</t>
  </si>
  <si>
    <t>Indices (2005-2007=100)</t>
  </si>
  <si>
    <t>Indices (2010=100)</t>
  </si>
  <si>
    <t>Indices (2010-2011=100)</t>
  </si>
  <si>
    <t>Indices (2010-2012=100)</t>
  </si>
  <si>
    <t>Indices (2002=100)</t>
  </si>
  <si>
    <t>Indices (2013-2014=100)</t>
  </si>
  <si>
    <t>Females Life Expectancy at Birth (Indices, 2001-2003=100)</t>
  </si>
  <si>
    <t>Males Life Expectancy at Birth (Indices, 2001-2003=100)</t>
  </si>
  <si>
    <t>Indices (2004-2006=100)</t>
  </si>
  <si>
    <t xml:space="preserve">Indices (2012=100) </t>
  </si>
  <si>
    <t>Number of Apprenticeship starts aged 25+</t>
  </si>
  <si>
    <t>Percentage of Apprenticeship starts aged 25+</t>
  </si>
  <si>
    <t>Percentage of all Apprenticeship starts that are Intermediate</t>
  </si>
  <si>
    <t xml:space="preserve">Percentage of all Apprenticeship starts that are Higher </t>
  </si>
  <si>
    <t>All CO2 Emissions (000 tonnes)</t>
  </si>
  <si>
    <r>
      <t>Average Progress 8 score</t>
    </r>
    <r>
      <rPr>
        <b/>
        <vertAlign val="superscript"/>
        <sz val="11"/>
        <rFont val="Calibri"/>
        <family val="2"/>
        <scheme val="minor"/>
      </rPr>
      <t>2</t>
    </r>
  </si>
  <si>
    <t>Supplementary Indicators to include with core indicators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</si>
</sst>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_-* #,##0_-;\-* #,##0_-;_-* &quot;-&quot;??_-;_-@_-"/>
    <numFmt numFmtId="165" formatCode="0.0"/>
    <numFmt numFmtId="166" formatCode="#,##0_ ;\-#,##0\ "/>
    <numFmt numFmtId="167" formatCode="#,##0.0"/>
    <numFmt numFmtId="168" formatCode="_-* #,##0.0_-;\-* #,##0.0_-;_-* &quot;-&quot;??_-;_-@_-"/>
  </numFmts>
  <fonts count="35" x14ac:knownFonts="1">
    <font>
      <sz val="11"/>
      <color indexed="8"/>
      <name val="Calibri"/>
      <family val="2"/>
      <scheme val="minor"/>
    </font>
    <font>
      <sz val="10"/>
      <name val="Arial"/>
      <family val="2"/>
    </font>
    <font>
      <b/>
      <sz val="10"/>
      <name val="Arial"/>
      <family val="2"/>
    </font>
    <font>
      <sz val="10"/>
      <color indexed="8"/>
      <name val="Arial"/>
      <family val="2"/>
    </font>
    <font>
      <b/>
      <sz val="14"/>
      <color indexed="8"/>
      <name val="Arial"/>
      <family val="2"/>
    </font>
    <font>
      <b/>
      <sz val="10"/>
      <color indexed="8"/>
      <name val="Arial"/>
      <family val="2"/>
    </font>
    <font>
      <b/>
      <sz val="11"/>
      <color indexed="8"/>
      <name val="Calibri"/>
      <family val="2"/>
      <scheme val="minor"/>
    </font>
    <font>
      <sz val="11"/>
      <color indexed="8"/>
      <name val="Calibri"/>
      <family val="2"/>
      <scheme val="minor"/>
    </font>
    <font>
      <sz val="11"/>
      <name val="Calibri"/>
      <family val="2"/>
      <scheme val="minor"/>
    </font>
    <font>
      <b/>
      <sz val="12"/>
      <color indexed="8"/>
      <name val="Arial"/>
      <family val="2"/>
    </font>
    <font>
      <b/>
      <sz val="12"/>
      <color rgb="FFFFFFFF"/>
      <name val="Arial"/>
      <family val="2"/>
    </font>
    <font>
      <b/>
      <sz val="12"/>
      <color rgb="FF000000"/>
      <name val="Arial"/>
      <family val="2"/>
    </font>
    <font>
      <b/>
      <i/>
      <sz val="12"/>
      <color indexed="8"/>
      <name val="Arial"/>
      <family val="2"/>
    </font>
    <font>
      <u/>
      <sz val="11"/>
      <color theme="10"/>
      <name val="Calibri"/>
      <family val="2"/>
      <scheme val="minor"/>
    </font>
    <font>
      <sz val="9"/>
      <color indexed="8"/>
      <name val="Arial"/>
      <family val="2"/>
    </font>
    <font>
      <sz val="9"/>
      <name val="Arial"/>
      <family val="2"/>
    </font>
    <font>
      <b/>
      <sz val="10"/>
      <color rgb="FFFFFFFF"/>
      <name val="Arial"/>
      <family val="2"/>
    </font>
    <font>
      <b/>
      <sz val="10"/>
      <color rgb="FF000000"/>
      <name val="Arial"/>
      <family val="2"/>
    </font>
    <font>
      <sz val="9"/>
      <color rgb="FFFF0000"/>
      <name val="Arial"/>
      <family val="2"/>
    </font>
    <font>
      <b/>
      <sz val="10"/>
      <color theme="0"/>
      <name val="Arial"/>
      <family val="2"/>
    </font>
    <font>
      <b/>
      <sz val="12"/>
      <color theme="0"/>
      <name val="Arial"/>
      <family val="2"/>
    </font>
    <font>
      <b/>
      <sz val="11"/>
      <name val="Calibri"/>
      <family val="2"/>
      <scheme val="minor"/>
    </font>
    <font>
      <i/>
      <sz val="11"/>
      <name val="Calibri"/>
      <family val="2"/>
      <scheme val="minor"/>
    </font>
    <font>
      <b/>
      <i/>
      <sz val="10"/>
      <color rgb="FFFF0000"/>
      <name val="Arial"/>
      <family val="2"/>
    </font>
    <font>
      <i/>
      <sz val="11"/>
      <color rgb="FFFF0000"/>
      <name val="Calibri"/>
      <family val="2"/>
      <scheme val="minor"/>
    </font>
    <font>
      <b/>
      <sz val="12"/>
      <name val="Arial"/>
      <family val="2"/>
    </font>
    <font>
      <sz val="10"/>
      <name val="MS Sans Serif"/>
      <family val="2"/>
    </font>
    <font>
      <b/>
      <sz val="8"/>
      <name val="Arial"/>
      <family val="2"/>
    </font>
    <font>
      <b/>
      <vertAlign val="superscript"/>
      <sz val="8"/>
      <name val="Arial"/>
      <family val="2"/>
    </font>
    <font>
      <i/>
      <sz val="11"/>
      <color indexed="8"/>
      <name val="Calibri"/>
      <family val="2"/>
      <scheme val="minor"/>
    </font>
    <font>
      <b/>
      <u/>
      <sz val="8"/>
      <color indexed="12"/>
      <name val="Arial"/>
      <family val="2"/>
    </font>
    <font>
      <b/>
      <sz val="11"/>
      <color theme="1"/>
      <name val="Calibri"/>
      <family val="2"/>
      <scheme val="minor"/>
    </font>
    <font>
      <b/>
      <vertAlign val="superscript"/>
      <sz val="11"/>
      <name val="Calibri"/>
      <family val="2"/>
      <scheme val="minor"/>
    </font>
    <font>
      <b/>
      <i/>
      <sz val="11"/>
      <name val="Calibri"/>
      <family val="2"/>
      <scheme val="minor"/>
    </font>
    <font>
      <b/>
      <i/>
      <sz val="11"/>
      <color indexed="8"/>
      <name val="Calibri"/>
      <family val="2"/>
      <scheme val="minor"/>
    </font>
  </fonts>
  <fills count="13">
    <fill>
      <patternFill patternType="none"/>
    </fill>
    <fill>
      <patternFill patternType="gray125"/>
    </fill>
    <fill>
      <patternFill patternType="solid">
        <fgColor rgb="FF31859C"/>
        <bgColor indexed="64"/>
      </patternFill>
    </fill>
    <fill>
      <patternFill patternType="solid">
        <fgColor rgb="FF93CDDD"/>
        <bgColor indexed="64"/>
      </patternFill>
    </fill>
    <fill>
      <patternFill patternType="solid">
        <fgColor rgb="FFC5E3ED"/>
        <bgColor indexed="64"/>
      </patternFill>
    </fill>
    <fill>
      <patternFill patternType="solid">
        <fgColor rgb="FFEDF6F9"/>
        <bgColor indexed="64"/>
      </patternFill>
    </fill>
    <fill>
      <patternFill patternType="solid">
        <fgColor rgb="FFF2EFF5"/>
        <bgColor indexed="64"/>
      </patternFill>
    </fill>
    <fill>
      <patternFill patternType="solid">
        <fgColor rgb="FF604A7B"/>
        <bgColor indexed="64"/>
      </patternFill>
    </fill>
    <fill>
      <patternFill patternType="solid">
        <fgColor rgb="FFB3A2C7"/>
        <bgColor indexed="64"/>
      </patternFill>
    </fill>
    <fill>
      <patternFill patternType="solid">
        <fgColor rgb="FFE2DBE9"/>
        <bgColor indexed="64"/>
      </patternFill>
    </fill>
    <fill>
      <patternFill patternType="solid">
        <fgColor rgb="FF707271"/>
        <bgColor indexed="64"/>
      </patternFill>
    </fill>
    <fill>
      <patternFill patternType="solid">
        <fgColor rgb="FFFFFF00"/>
        <bgColor indexed="64"/>
      </patternFill>
    </fill>
    <fill>
      <patternFill patternType="solid">
        <fgColor theme="0" tint="-0.34998626667073579"/>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FFFFFF"/>
      </left>
      <right/>
      <top/>
      <bottom/>
      <diagonal/>
    </border>
  </borders>
  <cellStyleXfs count="6">
    <xf numFmtId="0" fontId="0" fillId="0" borderId="0"/>
    <xf numFmtId="43" fontId="7" fillId="0" borderId="0" applyFont="0" applyFill="0" applyBorder="0" applyAlignment="0" applyProtection="0"/>
    <xf numFmtId="0" fontId="13" fillId="0" borderId="0" applyNumberFormat="0" applyFill="0" applyBorder="0" applyAlignment="0" applyProtection="0"/>
    <xf numFmtId="9" fontId="7" fillId="0" borderId="0" applyFont="0" applyFill="0" applyBorder="0" applyAlignment="0" applyProtection="0"/>
    <xf numFmtId="0" fontId="1" fillId="0" borderId="0"/>
    <xf numFmtId="0" fontId="26" fillId="0" borderId="0"/>
  </cellStyleXfs>
  <cellXfs count="528">
    <xf numFmtId="0" fontId="0" fillId="0" borderId="0" xfId="0"/>
    <xf numFmtId="0" fontId="3" fillId="0" borderId="0" xfId="0" applyFont="1"/>
    <xf numFmtId="0" fontId="2" fillId="0" borderId="1" xfId="0" applyFont="1" applyBorder="1" applyAlignment="1">
      <alignment horizontal="left" vertical="center" wrapText="1"/>
    </xf>
    <xf numFmtId="0" fontId="3" fillId="0" borderId="1" xfId="0" applyFont="1" applyBorder="1"/>
    <xf numFmtId="0" fontId="0" fillId="0" borderId="5" xfId="0" applyBorder="1"/>
    <xf numFmtId="0" fontId="0" fillId="0" borderId="0" xfId="0" applyBorder="1"/>
    <xf numFmtId="0" fontId="0" fillId="0" borderId="6" xfId="0" applyBorder="1"/>
    <xf numFmtId="0" fontId="2" fillId="0" borderId="10" xfId="0" applyNumberFormat="1" applyFont="1" applyBorder="1" applyAlignment="1">
      <alignment horizontal="left" vertical="top"/>
    </xf>
    <xf numFmtId="0" fontId="2" fillId="0" borderId="11" xfId="0" applyNumberFormat="1" applyFont="1" applyBorder="1" applyAlignment="1">
      <alignment horizontal="left" vertical="top"/>
    </xf>
    <xf numFmtId="0" fontId="6" fillId="0" borderId="11" xfId="0" applyFont="1" applyBorder="1"/>
    <xf numFmtId="0" fontId="5" fillId="0" borderId="11" xfId="0" applyFont="1" applyBorder="1"/>
    <xf numFmtId="0" fontId="5" fillId="0" borderId="12" xfId="0" applyFont="1" applyBorder="1"/>
    <xf numFmtId="0" fontId="2" fillId="0" borderId="13" xfId="0" applyFont="1" applyBorder="1" applyAlignment="1">
      <alignment horizontal="left" vertical="center" wrapText="1"/>
    </xf>
    <xf numFmtId="0" fontId="3" fillId="0" borderId="13" xfId="0" applyFont="1" applyBorder="1"/>
    <xf numFmtId="0" fontId="2" fillId="0" borderId="2" xfId="0" applyNumberFormat="1" applyFont="1" applyBorder="1" applyAlignment="1">
      <alignment horizontal="left" vertical="top"/>
    </xf>
    <xf numFmtId="0" fontId="2" fillId="0" borderId="5" xfId="0" applyNumberFormat="1" applyFont="1" applyBorder="1" applyAlignment="1">
      <alignment horizontal="left" vertical="top"/>
    </xf>
    <xf numFmtId="0" fontId="6" fillId="0" borderId="5" xfId="0" applyFont="1" applyBorder="1"/>
    <xf numFmtId="0" fontId="5" fillId="0" borderId="5" xfId="0" applyFont="1" applyBorder="1"/>
    <xf numFmtId="0" fontId="5" fillId="0" borderId="7" xfId="0" applyFont="1" applyBorder="1"/>
    <xf numFmtId="3" fontId="0" fillId="0" borderId="0" xfId="0" applyNumberFormat="1" applyBorder="1"/>
    <xf numFmtId="164" fontId="0" fillId="0" borderId="0" xfId="1" applyNumberFormat="1" applyFont="1" applyBorder="1"/>
    <xf numFmtId="0" fontId="6" fillId="0" borderId="0" xfId="0" applyFont="1" applyBorder="1"/>
    <xf numFmtId="0" fontId="0" fillId="0" borderId="8" xfId="0" applyBorder="1"/>
    <xf numFmtId="3" fontId="0" fillId="0" borderId="8" xfId="0" applyNumberFormat="1" applyBorder="1" applyAlignment="1">
      <alignment horizontal="right"/>
    </xf>
    <xf numFmtId="1" fontId="0" fillId="0" borderId="8" xfId="0" applyNumberFormat="1" applyBorder="1" applyAlignment="1">
      <alignment horizontal="right"/>
    </xf>
    <xf numFmtId="3" fontId="0" fillId="0" borderId="6" xfId="0" applyNumberFormat="1" applyBorder="1"/>
    <xf numFmtId="1" fontId="0" fillId="0" borderId="4" xfId="0" applyNumberFormat="1" applyBorder="1" applyAlignment="1">
      <alignment horizontal="right"/>
    </xf>
    <xf numFmtId="1" fontId="0" fillId="0" borderId="6" xfId="0" applyNumberFormat="1" applyBorder="1" applyAlignment="1">
      <alignment horizontal="right"/>
    </xf>
    <xf numFmtId="1" fontId="0" fillId="0" borderId="9" xfId="0" applyNumberFormat="1" applyBorder="1" applyAlignment="1">
      <alignment horizontal="right"/>
    </xf>
    <xf numFmtId="3" fontId="0" fillId="0" borderId="7" xfId="0" applyNumberFormat="1" applyBorder="1" applyAlignment="1">
      <alignment horizontal="right"/>
    </xf>
    <xf numFmtId="3" fontId="0" fillId="0" borderId="6" xfId="0" applyNumberFormat="1" applyBorder="1" applyAlignment="1">
      <alignment horizontal="right"/>
    </xf>
    <xf numFmtId="3" fontId="0" fillId="0" borderId="9" xfId="0" applyNumberFormat="1" applyBorder="1" applyAlignment="1">
      <alignment horizontal="right"/>
    </xf>
    <xf numFmtId="3" fontId="0" fillId="0" borderId="5" xfId="0" applyNumberFormat="1" applyBorder="1" applyAlignment="1">
      <alignment horizontal="right"/>
    </xf>
    <xf numFmtId="3" fontId="0" fillId="0" borderId="0" xfId="0" applyNumberFormat="1" applyBorder="1" applyAlignment="1">
      <alignment horizontal="right"/>
    </xf>
    <xf numFmtId="1" fontId="0" fillId="0" borderId="0" xfId="0" applyNumberFormat="1" applyBorder="1" applyAlignment="1">
      <alignment horizontal="right"/>
    </xf>
    <xf numFmtId="1" fontId="0" fillId="0" borderId="5" xfId="0" applyNumberFormat="1" applyBorder="1" applyAlignment="1">
      <alignment horizontal="right"/>
    </xf>
    <xf numFmtId="1" fontId="0" fillId="0" borderId="7" xfId="0" applyNumberFormat="1" applyBorder="1" applyAlignment="1">
      <alignment horizontal="right"/>
    </xf>
    <xf numFmtId="0" fontId="6" fillId="0" borderId="15" xfId="0" applyFont="1" applyBorder="1"/>
    <xf numFmtId="0" fontId="6" fillId="0" borderId="14" xfId="0" applyFont="1" applyBorder="1"/>
    <xf numFmtId="165" fontId="0" fillId="0" borderId="0" xfId="0" applyNumberFormat="1" applyBorder="1" applyAlignment="1">
      <alignment horizontal="right"/>
    </xf>
    <xf numFmtId="165" fontId="0" fillId="0" borderId="0" xfId="0" applyNumberFormat="1" applyBorder="1"/>
    <xf numFmtId="1" fontId="0" fillId="0" borderId="0" xfId="0" applyNumberFormat="1" applyBorder="1"/>
    <xf numFmtId="0" fontId="0" fillId="0" borderId="11" xfId="0" applyBorder="1"/>
    <xf numFmtId="0" fontId="6" fillId="0" borderId="13" xfId="0" applyFont="1" applyBorder="1"/>
    <xf numFmtId="1" fontId="0" fillId="0" borderId="2" xfId="0" applyNumberFormat="1" applyBorder="1" applyAlignment="1">
      <alignment horizontal="right"/>
    </xf>
    <xf numFmtId="1" fontId="0" fillId="0" borderId="3" xfId="0" applyNumberFormat="1" applyBorder="1" applyAlignment="1">
      <alignment horizontal="right"/>
    </xf>
    <xf numFmtId="3" fontId="0" fillId="0" borderId="2" xfId="0" applyNumberFormat="1" applyBorder="1" applyAlignment="1">
      <alignment horizontal="right"/>
    </xf>
    <xf numFmtId="3" fontId="0" fillId="0" borderId="3" xfId="0" applyNumberFormat="1" applyBorder="1" applyAlignment="1">
      <alignment horizontal="right"/>
    </xf>
    <xf numFmtId="3" fontId="0" fillId="0" borderId="4" xfId="0" applyNumberFormat="1" applyBorder="1" applyAlignment="1">
      <alignment horizontal="right"/>
    </xf>
    <xf numFmtId="165" fontId="0" fillId="0" borderId="3" xfId="0" applyNumberFormat="1" applyBorder="1" applyAlignment="1">
      <alignment horizontal="right"/>
    </xf>
    <xf numFmtId="165" fontId="0" fillId="0" borderId="4" xfId="0" applyNumberFormat="1" applyBorder="1" applyAlignment="1">
      <alignment horizontal="right"/>
    </xf>
    <xf numFmtId="165" fontId="0" fillId="0" borderId="6" xfId="0" applyNumberFormat="1" applyBorder="1" applyAlignment="1">
      <alignment horizontal="right"/>
    </xf>
    <xf numFmtId="1" fontId="0" fillId="0" borderId="5" xfId="0" applyNumberFormat="1" applyBorder="1"/>
    <xf numFmtId="3" fontId="0" fillId="0" borderId="5" xfId="0" applyNumberFormat="1" applyBorder="1"/>
    <xf numFmtId="167" fontId="0" fillId="0" borderId="0" xfId="0" quotePrefix="1" applyNumberFormat="1" applyBorder="1"/>
    <xf numFmtId="167" fontId="0" fillId="0" borderId="0" xfId="0" applyNumberFormat="1" applyBorder="1"/>
    <xf numFmtId="3" fontId="8" fillId="0" borderId="0" xfId="0" applyNumberFormat="1" applyFont="1" applyBorder="1" applyAlignment="1">
      <alignment horizontal="right"/>
    </xf>
    <xf numFmtId="0" fontId="3" fillId="0" borderId="0" xfId="0" applyFont="1" applyFill="1" applyBorder="1"/>
    <xf numFmtId="164" fontId="8" fillId="0" borderId="0" xfId="1" applyNumberFormat="1" applyFont="1" applyBorder="1"/>
    <xf numFmtId="164" fontId="8" fillId="0" borderId="0" xfId="1" applyNumberFormat="1" applyFont="1" applyBorder="1" applyAlignment="1">
      <alignment horizontal="right"/>
    </xf>
    <xf numFmtId="165" fontId="8" fillId="0" borderId="0" xfId="0" applyNumberFormat="1" applyFont="1" applyBorder="1"/>
    <xf numFmtId="3" fontId="0" fillId="0" borderId="2" xfId="0" applyNumberFormat="1" applyBorder="1"/>
    <xf numFmtId="3" fontId="0" fillId="0" borderId="3" xfId="0" applyNumberFormat="1" applyBorder="1"/>
    <xf numFmtId="3" fontId="0" fillId="0" borderId="4" xfId="0" applyNumberFormat="1" applyBorder="1"/>
    <xf numFmtId="164" fontId="0" fillId="0" borderId="2" xfId="1" applyNumberFormat="1" applyFont="1" applyBorder="1"/>
    <xf numFmtId="164" fontId="0" fillId="0" borderId="3" xfId="1" applyNumberFormat="1" applyFont="1" applyBorder="1"/>
    <xf numFmtId="164" fontId="0" fillId="0" borderId="4" xfId="1" applyNumberFormat="1" applyFont="1" applyBorder="1"/>
    <xf numFmtId="164" fontId="0" fillId="0" borderId="5" xfId="1" applyNumberFormat="1" applyFont="1" applyBorder="1"/>
    <xf numFmtId="164" fontId="0" fillId="0" borderId="6" xfId="1" applyNumberFormat="1" applyFont="1" applyBorder="1"/>
    <xf numFmtId="167" fontId="0" fillId="0" borderId="2" xfId="0" quotePrefix="1" applyNumberFormat="1" applyBorder="1"/>
    <xf numFmtId="167" fontId="0" fillId="0" borderId="3" xfId="0" quotePrefix="1" applyNumberFormat="1" applyBorder="1"/>
    <xf numFmtId="167" fontId="0" fillId="0" borderId="4" xfId="0" quotePrefix="1" applyNumberFormat="1" applyBorder="1"/>
    <xf numFmtId="167" fontId="0" fillId="0" borderId="5" xfId="0" quotePrefix="1" applyNumberFormat="1" applyBorder="1"/>
    <xf numFmtId="167" fontId="0" fillId="0" borderId="6" xfId="0" quotePrefix="1" applyNumberFormat="1" applyBorder="1"/>
    <xf numFmtId="167" fontId="0" fillId="0" borderId="5" xfId="0" applyNumberFormat="1" applyBorder="1"/>
    <xf numFmtId="167" fontId="0" fillId="0" borderId="6" xfId="0" applyNumberFormat="1" applyBorder="1"/>
    <xf numFmtId="3" fontId="8" fillId="0" borderId="6" xfId="0" applyNumberFormat="1" applyFont="1" applyBorder="1" applyAlignment="1">
      <alignment horizontal="right"/>
    </xf>
    <xf numFmtId="0" fontId="6" fillId="0" borderId="13" xfId="0" applyFont="1" applyBorder="1" applyAlignment="1">
      <alignment horizontal="right"/>
    </xf>
    <xf numFmtId="164" fontId="0" fillId="0" borderId="5" xfId="1" applyNumberFormat="1" applyFont="1" applyBorder="1" applyAlignment="1">
      <alignment horizontal="right"/>
    </xf>
    <xf numFmtId="165" fontId="0" fillId="0" borderId="2" xfId="0" applyNumberFormat="1" applyBorder="1"/>
    <xf numFmtId="165" fontId="0" fillId="0" borderId="3" xfId="0" applyNumberFormat="1" applyBorder="1"/>
    <xf numFmtId="165" fontId="0" fillId="0" borderId="4" xfId="0" applyNumberFormat="1" applyBorder="1"/>
    <xf numFmtId="165" fontId="0" fillId="0" borderId="5" xfId="0" applyNumberFormat="1" applyBorder="1"/>
    <xf numFmtId="165" fontId="0" fillId="0" borderId="6" xfId="0" applyNumberFormat="1" applyBorder="1"/>
    <xf numFmtId="164" fontId="8" fillId="0" borderId="6" xfId="1" applyNumberFormat="1" applyFont="1" applyBorder="1"/>
    <xf numFmtId="164" fontId="8" fillId="0" borderId="6" xfId="1" applyNumberFormat="1" applyFont="1" applyBorder="1" applyAlignment="1">
      <alignment horizontal="right"/>
    </xf>
    <xf numFmtId="165" fontId="8" fillId="0" borderId="5" xfId="0" applyNumberFormat="1" applyFont="1" applyBorder="1"/>
    <xf numFmtId="165" fontId="8" fillId="0" borderId="6" xfId="0" applyNumberFormat="1" applyFont="1" applyBorder="1"/>
    <xf numFmtId="167" fontId="0" fillId="0" borderId="2" xfId="0" applyNumberFormat="1" applyBorder="1"/>
    <xf numFmtId="167" fontId="0" fillId="0" borderId="3" xfId="0" applyNumberFormat="1" applyBorder="1"/>
    <xf numFmtId="167" fontId="0" fillId="0" borderId="4" xfId="0" applyNumberFormat="1" applyBorder="1"/>
    <xf numFmtId="0" fontId="2" fillId="0" borderId="13" xfId="0" applyFont="1" applyBorder="1" applyAlignment="1">
      <alignment horizontal="right" vertical="center"/>
    </xf>
    <xf numFmtId="0" fontId="2" fillId="0" borderId="14" xfId="0" applyFont="1" applyBorder="1" applyAlignment="1">
      <alignment horizontal="right" vertical="center"/>
    </xf>
    <xf numFmtId="0" fontId="2" fillId="0" borderId="15" xfId="0" applyFont="1" applyBorder="1" applyAlignment="1">
      <alignment horizontal="right" vertical="center"/>
    </xf>
    <xf numFmtId="0" fontId="0" fillId="0" borderId="0" xfId="0" applyAlignment="1">
      <alignment wrapText="1"/>
    </xf>
    <xf numFmtId="3" fontId="6" fillId="0" borderId="7" xfId="0" applyNumberFormat="1" applyFont="1" applyBorder="1"/>
    <xf numFmtId="3" fontId="6" fillId="0" borderId="8" xfId="0" applyNumberFormat="1" applyFont="1" applyBorder="1"/>
    <xf numFmtId="3" fontId="6" fillId="0" borderId="9" xfId="0" applyNumberFormat="1" applyFont="1" applyBorder="1"/>
    <xf numFmtId="164" fontId="6" fillId="0" borderId="7" xfId="1" applyNumberFormat="1" applyFont="1" applyBorder="1"/>
    <xf numFmtId="164" fontId="6" fillId="0" borderId="8" xfId="1" applyNumberFormat="1" applyFont="1" applyBorder="1"/>
    <xf numFmtId="164" fontId="6" fillId="0" borderId="9" xfId="1" applyNumberFormat="1" applyFont="1" applyBorder="1"/>
    <xf numFmtId="167" fontId="6" fillId="0" borderId="7" xfId="0" quotePrefix="1" applyNumberFormat="1" applyFont="1" applyBorder="1"/>
    <xf numFmtId="167" fontId="6" fillId="0" borderId="8" xfId="0" quotePrefix="1" applyNumberFormat="1" applyFont="1" applyBorder="1"/>
    <xf numFmtId="167" fontId="6" fillId="0" borderId="9" xfId="0" quotePrefix="1" applyNumberFormat="1" applyFont="1" applyBorder="1"/>
    <xf numFmtId="0" fontId="6" fillId="0" borderId="0" xfId="0" applyFont="1"/>
    <xf numFmtId="3" fontId="6" fillId="0" borderId="5" xfId="0" applyNumberFormat="1" applyFont="1" applyBorder="1"/>
    <xf numFmtId="3" fontId="6" fillId="0" borderId="0" xfId="0" applyNumberFormat="1" applyFont="1" applyBorder="1"/>
    <xf numFmtId="3" fontId="6" fillId="0" borderId="6" xfId="0" applyNumberFormat="1" applyFont="1" applyBorder="1"/>
    <xf numFmtId="164" fontId="6" fillId="0" borderId="5" xfId="1" applyNumberFormat="1" applyFont="1" applyBorder="1"/>
    <xf numFmtId="164" fontId="6" fillId="0" borderId="0" xfId="1" applyNumberFormat="1" applyFont="1" applyBorder="1"/>
    <xf numFmtId="164" fontId="6" fillId="0" borderId="6" xfId="1" applyNumberFormat="1" applyFont="1" applyBorder="1"/>
    <xf numFmtId="167" fontId="6" fillId="0" borderId="5" xfId="0" quotePrefix="1" applyNumberFormat="1" applyFont="1" applyBorder="1"/>
    <xf numFmtId="167" fontId="6" fillId="0" borderId="0" xfId="0" quotePrefix="1" applyNumberFormat="1" applyFont="1" applyBorder="1"/>
    <xf numFmtId="167" fontId="6" fillId="0" borderId="6" xfId="0" quotePrefix="1" applyNumberFormat="1" applyFont="1" applyBorder="1"/>
    <xf numFmtId="0" fontId="6" fillId="0" borderId="14" xfId="0" applyFont="1" applyBorder="1" applyAlignment="1">
      <alignment horizontal="right"/>
    </xf>
    <xf numFmtId="0" fontId="6" fillId="0" borderId="15" xfId="0" applyFont="1" applyBorder="1" applyAlignment="1">
      <alignment horizontal="right"/>
    </xf>
    <xf numFmtId="0" fontId="6" fillId="0" borderId="13" xfId="0" applyFont="1" applyBorder="1" applyAlignment="1">
      <alignment horizontal="right" vertical="center"/>
    </xf>
    <xf numFmtId="0" fontId="6" fillId="0" borderId="14" xfId="0" applyFont="1" applyBorder="1" applyAlignment="1">
      <alignment horizontal="right" vertical="center"/>
    </xf>
    <xf numFmtId="0" fontId="6" fillId="0" borderId="15" xfId="0" applyFont="1" applyBorder="1" applyAlignment="1">
      <alignment horizontal="right" vertical="center"/>
    </xf>
    <xf numFmtId="165" fontId="6" fillId="0" borderId="5" xfId="0" applyNumberFormat="1" applyFont="1" applyBorder="1"/>
    <xf numFmtId="165" fontId="6" fillId="0" borderId="0" xfId="0" applyNumberFormat="1" applyFont="1" applyBorder="1"/>
    <xf numFmtId="165" fontId="6" fillId="0" borderId="6" xfId="0" applyNumberFormat="1" applyFont="1" applyBorder="1"/>
    <xf numFmtId="165" fontId="6" fillId="0" borderId="7" xfId="0" applyNumberFormat="1" applyFont="1" applyBorder="1"/>
    <xf numFmtId="165" fontId="6" fillId="0" borderId="8" xfId="0" applyNumberFormat="1" applyFont="1" applyBorder="1"/>
    <xf numFmtId="165" fontId="6" fillId="0" borderId="9" xfId="0" applyNumberFormat="1" applyFont="1" applyBorder="1"/>
    <xf numFmtId="167" fontId="6" fillId="0" borderId="7" xfId="0" applyNumberFormat="1" applyFont="1" applyBorder="1"/>
    <xf numFmtId="167" fontId="6" fillId="0" borderId="8" xfId="0" applyNumberFormat="1" applyFont="1" applyBorder="1"/>
    <xf numFmtId="167" fontId="6" fillId="0" borderId="9" xfId="0" applyNumberFormat="1" applyFont="1" applyBorder="1"/>
    <xf numFmtId="167" fontId="6" fillId="0" borderId="5" xfId="0" applyNumberFormat="1" applyFont="1" applyBorder="1"/>
    <xf numFmtId="167" fontId="6" fillId="0" borderId="0" xfId="0" applyNumberFormat="1" applyFont="1" applyBorder="1"/>
    <xf numFmtId="167" fontId="6" fillId="0" borderId="6" xfId="0" applyNumberFormat="1" applyFont="1" applyBorder="1"/>
    <xf numFmtId="0" fontId="6" fillId="0" borderId="6" xfId="0" applyFont="1" applyBorder="1"/>
    <xf numFmtId="0" fontId="5" fillId="0" borderId="0" xfId="0" applyFont="1"/>
    <xf numFmtId="1" fontId="6" fillId="0" borderId="6" xfId="0" applyNumberFormat="1" applyFont="1" applyBorder="1" applyAlignment="1">
      <alignment horizontal="right"/>
    </xf>
    <xf numFmtId="3" fontId="6" fillId="0" borderId="8" xfId="0" applyNumberFormat="1" applyFont="1" applyBorder="1" applyAlignment="1">
      <alignment horizontal="right"/>
    </xf>
    <xf numFmtId="1" fontId="6" fillId="0" borderId="8" xfId="0" applyNumberFormat="1" applyFont="1" applyBorder="1" applyAlignment="1">
      <alignment horizontal="right"/>
    </xf>
    <xf numFmtId="1" fontId="6" fillId="0" borderId="9" xfId="0" applyNumberFormat="1" applyFont="1" applyBorder="1" applyAlignment="1">
      <alignment horizontal="right"/>
    </xf>
    <xf numFmtId="3" fontId="6" fillId="0" borderId="0" xfId="0" applyNumberFormat="1" applyFont="1" applyBorder="1" applyAlignment="1">
      <alignment horizontal="right"/>
    </xf>
    <xf numFmtId="0" fontId="0" fillId="0" borderId="5" xfId="0" applyBorder="1" applyAlignment="1">
      <alignment horizontal="right"/>
    </xf>
    <xf numFmtId="1" fontId="6" fillId="0" borderId="0" xfId="0" applyNumberFormat="1" applyFont="1" applyBorder="1" applyAlignment="1">
      <alignment horizontal="right"/>
    </xf>
    <xf numFmtId="0" fontId="0" fillId="0" borderId="2" xfId="0" applyBorder="1" applyAlignment="1">
      <alignment horizontal="right"/>
    </xf>
    <xf numFmtId="3" fontId="6" fillId="0" borderId="5" xfId="0" applyNumberFormat="1" applyFont="1" applyBorder="1" applyAlignment="1">
      <alignment horizontal="right"/>
    </xf>
    <xf numFmtId="3" fontId="6" fillId="0" borderId="6" xfId="0" applyNumberFormat="1" applyFont="1" applyBorder="1" applyAlignment="1">
      <alignment horizontal="right"/>
    </xf>
    <xf numFmtId="0" fontId="6" fillId="0" borderId="5" xfId="0" applyFont="1" applyBorder="1" applyAlignment="1">
      <alignment horizontal="right"/>
    </xf>
    <xf numFmtId="3" fontId="6" fillId="0" borderId="7" xfId="0" applyNumberFormat="1" applyFont="1" applyBorder="1" applyAlignment="1">
      <alignment horizontal="right"/>
    </xf>
    <xf numFmtId="3" fontId="6" fillId="0" borderId="9" xfId="0" applyNumberFormat="1" applyFont="1" applyBorder="1" applyAlignment="1">
      <alignment horizontal="right"/>
    </xf>
    <xf numFmtId="0" fontId="6" fillId="0" borderId="7" xfId="0" applyFont="1" applyBorder="1" applyAlignment="1">
      <alignment horizontal="right"/>
    </xf>
    <xf numFmtId="0" fontId="6" fillId="0" borderId="13" xfId="0" applyFont="1" applyBorder="1" applyAlignment="1">
      <alignment horizontal="right" wrapText="1"/>
    </xf>
    <xf numFmtId="0" fontId="6" fillId="0" borderId="15" xfId="0" applyFont="1" applyBorder="1" applyAlignment="1">
      <alignment horizontal="right" wrapText="1"/>
    </xf>
    <xf numFmtId="165" fontId="6" fillId="0" borderId="0" xfId="0" applyNumberFormat="1" applyFont="1" applyBorder="1" applyAlignment="1">
      <alignment horizontal="right"/>
    </xf>
    <xf numFmtId="165" fontId="6" fillId="0" borderId="6" xfId="0" applyNumberFormat="1" applyFont="1" applyBorder="1" applyAlignment="1">
      <alignment horizontal="right"/>
    </xf>
    <xf numFmtId="165" fontId="6" fillId="0" borderId="8" xfId="0" applyNumberFormat="1" applyFont="1" applyBorder="1" applyAlignment="1">
      <alignment horizontal="right"/>
    </xf>
    <xf numFmtId="165" fontId="6" fillId="0" borderId="9" xfId="0" applyNumberFormat="1" applyFont="1" applyBorder="1" applyAlignment="1">
      <alignment horizontal="right"/>
    </xf>
    <xf numFmtId="1" fontId="0" fillId="0" borderId="2" xfId="0" applyNumberFormat="1" applyBorder="1"/>
    <xf numFmtId="1" fontId="0" fillId="0" borderId="3" xfId="0" applyNumberFormat="1" applyBorder="1"/>
    <xf numFmtId="1" fontId="0" fillId="0" borderId="4" xfId="0" applyNumberFormat="1" applyBorder="1"/>
    <xf numFmtId="1" fontId="0" fillId="0" borderId="6" xfId="0" applyNumberFormat="1" applyBorder="1"/>
    <xf numFmtId="1" fontId="6" fillId="0" borderId="5" xfId="0" applyNumberFormat="1" applyFont="1" applyBorder="1"/>
    <xf numFmtId="1" fontId="6" fillId="0" borderId="0" xfId="0" applyNumberFormat="1" applyFont="1" applyBorder="1"/>
    <xf numFmtId="1" fontId="6" fillId="0" borderId="6" xfId="0" applyNumberFormat="1" applyFont="1" applyBorder="1"/>
    <xf numFmtId="1" fontId="6" fillId="0" borderId="7" xfId="0" applyNumberFormat="1" applyFont="1" applyBorder="1"/>
    <xf numFmtId="1" fontId="6" fillId="0" borderId="8" xfId="0" applyNumberFormat="1" applyFont="1" applyBorder="1"/>
    <xf numFmtId="1" fontId="6" fillId="0" borderId="9" xfId="0" applyNumberFormat="1" applyFont="1" applyBorder="1"/>
    <xf numFmtId="0" fontId="3" fillId="0" borderId="0" xfId="0" applyFont="1" applyAlignment="1">
      <alignment vertical="top" wrapText="1"/>
    </xf>
    <xf numFmtId="0" fontId="0" fillId="0" borderId="2" xfId="0" applyBorder="1"/>
    <xf numFmtId="4" fontId="0" fillId="0" borderId="4" xfId="0" applyNumberFormat="1" applyBorder="1" applyAlignment="1">
      <alignment horizontal="right"/>
    </xf>
    <xf numFmtId="4" fontId="0" fillId="0" borderId="6" xfId="0" applyNumberFormat="1" applyBorder="1" applyAlignment="1">
      <alignment horizontal="right"/>
    </xf>
    <xf numFmtId="4" fontId="0" fillId="0" borderId="9" xfId="0" applyNumberFormat="1" applyBorder="1" applyAlignment="1">
      <alignment horizontal="right"/>
    </xf>
    <xf numFmtId="3" fontId="0" fillId="0" borderId="0" xfId="0" applyNumberFormat="1" applyFont="1" applyBorder="1"/>
    <xf numFmtId="0" fontId="0" fillId="0" borderId="0" xfId="0" applyFont="1"/>
    <xf numFmtId="3" fontId="0" fillId="0" borderId="5" xfId="0" applyNumberFormat="1" applyFont="1" applyBorder="1"/>
    <xf numFmtId="1" fontId="0" fillId="0" borderId="0" xfId="0" applyNumberFormat="1" applyFont="1" applyBorder="1"/>
    <xf numFmtId="3" fontId="0" fillId="0" borderId="6" xfId="0" applyNumberFormat="1" applyFont="1" applyBorder="1"/>
    <xf numFmtId="0" fontId="2" fillId="0" borderId="7" xfId="0" applyFont="1" applyFill="1" applyBorder="1" applyAlignment="1">
      <alignment horizontal="right" vertical="center"/>
    </xf>
    <xf numFmtId="0" fontId="2" fillId="0" borderId="8" xfId="0" applyFont="1" applyFill="1" applyBorder="1" applyAlignment="1">
      <alignment horizontal="right" vertical="center"/>
    </xf>
    <xf numFmtId="0" fontId="2" fillId="0" borderId="9" xfId="0" applyFont="1" applyFill="1" applyBorder="1" applyAlignment="1">
      <alignment horizontal="right" vertical="center"/>
    </xf>
    <xf numFmtId="1" fontId="0" fillId="0" borderId="5" xfId="0" applyNumberFormat="1" applyFont="1" applyBorder="1"/>
    <xf numFmtId="1" fontId="0" fillId="0" borderId="6" xfId="0" applyNumberFormat="1" applyFont="1" applyBorder="1"/>
    <xf numFmtId="0" fontId="9" fillId="0" borderId="0" xfId="0" applyFont="1" applyAlignment="1">
      <alignment vertical="center"/>
    </xf>
    <xf numFmtId="0" fontId="11" fillId="3" borderId="16" xfId="0" applyFont="1" applyFill="1" applyBorder="1" applyAlignment="1">
      <alignment vertical="center" wrapText="1" readingOrder="1"/>
    </xf>
    <xf numFmtId="0" fontId="10" fillId="2" borderId="16" xfId="0" applyFont="1" applyFill="1" applyBorder="1" applyAlignment="1">
      <alignment vertical="center" wrapText="1" readingOrder="1"/>
    </xf>
    <xf numFmtId="0" fontId="12" fillId="0" borderId="0" xfId="0" applyFont="1" applyAlignment="1">
      <alignment vertical="center"/>
    </xf>
    <xf numFmtId="0" fontId="5" fillId="0" borderId="0" xfId="0" applyFont="1" applyAlignment="1"/>
    <xf numFmtId="0" fontId="9" fillId="4" borderId="0" xfId="0" applyFont="1" applyFill="1"/>
    <xf numFmtId="0" fontId="3" fillId="0" borderId="0" xfId="0" applyFont="1" applyAlignment="1">
      <alignment vertical="center"/>
    </xf>
    <xf numFmtId="0" fontId="10" fillId="2" borderId="16" xfId="0" applyFont="1" applyFill="1" applyBorder="1" applyAlignment="1">
      <alignment wrapText="1" readingOrder="1"/>
    </xf>
    <xf numFmtId="0" fontId="0" fillId="0" borderId="0" xfId="0" applyAlignment="1">
      <alignment readingOrder="1"/>
    </xf>
    <xf numFmtId="0" fontId="11" fillId="3" borderId="16" xfId="0" applyFont="1" applyFill="1" applyBorder="1" applyAlignment="1">
      <alignment wrapText="1" readingOrder="1"/>
    </xf>
    <xf numFmtId="0" fontId="9" fillId="0" borderId="0" xfId="0" applyFont="1" applyAlignment="1">
      <alignment readingOrder="1"/>
    </xf>
    <xf numFmtId="0" fontId="2" fillId="0" borderId="1" xfId="0" applyFont="1" applyBorder="1" applyAlignment="1">
      <alignment horizontal="left" wrapText="1" readingOrder="1"/>
    </xf>
    <xf numFmtId="0" fontId="3" fillId="0" borderId="13" xfId="0" applyFont="1" applyBorder="1" applyAlignment="1">
      <alignment readingOrder="1"/>
    </xf>
    <xf numFmtId="0" fontId="6" fillId="0" borderId="13" xfId="0" applyFont="1" applyBorder="1" applyAlignment="1">
      <alignment horizontal="right" readingOrder="1"/>
    </xf>
    <xf numFmtId="0" fontId="6" fillId="0" borderId="14" xfId="0" applyFont="1" applyBorder="1" applyAlignment="1">
      <alignment horizontal="right" readingOrder="1"/>
    </xf>
    <xf numFmtId="0" fontId="6" fillId="0" borderId="15" xfId="0" applyFont="1" applyBorder="1" applyAlignment="1">
      <alignment horizontal="right" readingOrder="1"/>
    </xf>
    <xf numFmtId="0" fontId="6" fillId="0" borderId="2" xfId="0" applyFont="1" applyBorder="1" applyAlignment="1">
      <alignment horizontal="right" readingOrder="1"/>
    </xf>
    <xf numFmtId="0" fontId="6" fillId="0" borderId="3" xfId="0" applyFont="1" applyBorder="1" applyAlignment="1">
      <alignment horizontal="right" readingOrder="1"/>
    </xf>
    <xf numFmtId="0" fontId="6" fillId="0" borderId="4" xfId="0" applyFont="1" applyBorder="1" applyAlignment="1">
      <alignment horizontal="right" readingOrder="1"/>
    </xf>
    <xf numFmtId="0" fontId="2" fillId="0" borderId="10" xfId="0" applyNumberFormat="1" applyFont="1" applyBorder="1" applyAlignment="1">
      <alignment horizontal="left" readingOrder="1"/>
    </xf>
    <xf numFmtId="3" fontId="0" fillId="0" borderId="2" xfId="0" applyNumberFormat="1" applyBorder="1" applyAlignment="1">
      <alignment readingOrder="1"/>
    </xf>
    <xf numFmtId="3" fontId="0" fillId="0" borderId="3" xfId="0" applyNumberFormat="1" applyBorder="1" applyAlignment="1">
      <alignment readingOrder="1"/>
    </xf>
    <xf numFmtId="3" fontId="0" fillId="0" borderId="4" xfId="0" applyNumberFormat="1" applyBorder="1" applyAlignment="1">
      <alignment readingOrder="1"/>
    </xf>
    <xf numFmtId="164" fontId="0" fillId="0" borderId="2" xfId="1" applyNumberFormat="1" applyFont="1" applyBorder="1" applyAlignment="1">
      <alignment readingOrder="1"/>
    </xf>
    <xf numFmtId="164" fontId="0" fillId="0" borderId="3" xfId="1" applyNumberFormat="1" applyFont="1" applyBorder="1" applyAlignment="1">
      <alignment readingOrder="1"/>
    </xf>
    <xf numFmtId="164" fontId="0" fillId="0" borderId="4" xfId="1" applyNumberFormat="1" applyFont="1" applyBorder="1" applyAlignment="1">
      <alignment readingOrder="1"/>
    </xf>
    <xf numFmtId="167" fontId="0" fillId="0" borderId="2" xfId="0" applyNumberFormat="1" applyBorder="1" applyAlignment="1">
      <alignment readingOrder="1"/>
    </xf>
    <xf numFmtId="167" fontId="0" fillId="0" borderId="3" xfId="0" applyNumberFormat="1" applyBorder="1" applyAlignment="1">
      <alignment readingOrder="1"/>
    </xf>
    <xf numFmtId="167" fontId="0" fillId="0" borderId="4" xfId="0" applyNumberFormat="1" applyBorder="1" applyAlignment="1">
      <alignment readingOrder="1"/>
    </xf>
    <xf numFmtId="0" fontId="2" fillId="0" borderId="11" xfId="0" applyNumberFormat="1" applyFont="1" applyBorder="1" applyAlignment="1">
      <alignment horizontal="left" readingOrder="1"/>
    </xf>
    <xf numFmtId="3" fontId="0" fillId="0" borderId="5" xfId="0" applyNumberFormat="1" applyBorder="1" applyAlignment="1">
      <alignment readingOrder="1"/>
    </xf>
    <xf numFmtId="3" fontId="0" fillId="0" borderId="0" xfId="0" applyNumberFormat="1" applyBorder="1" applyAlignment="1">
      <alignment readingOrder="1"/>
    </xf>
    <xf numFmtId="3" fontId="0" fillId="0" borderId="6" xfId="0" applyNumberFormat="1" applyBorder="1" applyAlignment="1">
      <alignment readingOrder="1"/>
    </xf>
    <xf numFmtId="164" fontId="0" fillId="0" borderId="5" xfId="1" applyNumberFormat="1" applyFont="1" applyBorder="1" applyAlignment="1">
      <alignment readingOrder="1"/>
    </xf>
    <xf numFmtId="164" fontId="0" fillId="0" borderId="0" xfId="1" applyNumberFormat="1" applyFont="1" applyBorder="1" applyAlignment="1">
      <alignment readingOrder="1"/>
    </xf>
    <xf numFmtId="164" fontId="0" fillId="0" borderId="6" xfId="1" applyNumberFormat="1" applyFont="1" applyBorder="1" applyAlignment="1">
      <alignment readingOrder="1"/>
    </xf>
    <xf numFmtId="167" fontId="0" fillId="0" borderId="5" xfId="0" applyNumberFormat="1" applyBorder="1" applyAlignment="1">
      <alignment readingOrder="1"/>
    </xf>
    <xf numFmtId="167" fontId="0" fillId="0" borderId="0" xfId="0" applyNumberFormat="1" applyBorder="1" applyAlignment="1">
      <alignment readingOrder="1"/>
    </xf>
    <xf numFmtId="167" fontId="0" fillId="0" borderId="6" xfId="0" applyNumberFormat="1" applyBorder="1" applyAlignment="1">
      <alignment readingOrder="1"/>
    </xf>
    <xf numFmtId="0" fontId="0" fillId="0" borderId="5" xfId="0" applyBorder="1" applyAlignment="1">
      <alignment readingOrder="1"/>
    </xf>
    <xf numFmtId="0" fontId="0" fillId="0" borderId="0" xfId="0" applyBorder="1" applyAlignment="1">
      <alignment readingOrder="1"/>
    </xf>
    <xf numFmtId="0" fontId="0" fillId="0" borderId="6" xfId="0" applyBorder="1" applyAlignment="1">
      <alignment readingOrder="1"/>
    </xf>
    <xf numFmtId="164" fontId="0" fillId="0" borderId="5" xfId="1" applyNumberFormat="1" applyFont="1" applyBorder="1" applyAlignment="1">
      <alignment horizontal="right" readingOrder="1"/>
    </xf>
    <xf numFmtId="164" fontId="0" fillId="0" borderId="0" xfId="1" applyNumberFormat="1" applyFont="1" applyBorder="1" applyAlignment="1">
      <alignment horizontal="right" readingOrder="1"/>
    </xf>
    <xf numFmtId="164" fontId="0" fillId="0" borderId="6" xfId="1" applyNumberFormat="1" applyFont="1" applyBorder="1" applyAlignment="1">
      <alignment horizontal="right" readingOrder="1"/>
    </xf>
    <xf numFmtId="0" fontId="6" fillId="0" borderId="11" xfId="0" applyFont="1" applyBorder="1" applyAlignment="1">
      <alignment readingOrder="1"/>
    </xf>
    <xf numFmtId="3" fontId="6" fillId="0" borderId="5" xfId="0" applyNumberFormat="1" applyFont="1" applyBorder="1" applyAlignment="1">
      <alignment readingOrder="1"/>
    </xf>
    <xf numFmtId="3" fontId="6" fillId="0" borderId="0" xfId="0" applyNumberFormat="1" applyFont="1" applyBorder="1" applyAlignment="1">
      <alignment readingOrder="1"/>
    </xf>
    <xf numFmtId="3" fontId="6" fillId="0" borderId="6" xfId="0" applyNumberFormat="1" applyFont="1" applyBorder="1" applyAlignment="1">
      <alignment readingOrder="1"/>
    </xf>
    <xf numFmtId="164" fontId="6" fillId="0" borderId="5" xfId="1" applyNumberFormat="1" applyFont="1" applyBorder="1" applyAlignment="1">
      <alignment readingOrder="1"/>
    </xf>
    <xf numFmtId="164" fontId="6" fillId="0" borderId="0" xfId="1" applyNumberFormat="1" applyFont="1" applyBorder="1" applyAlignment="1">
      <alignment readingOrder="1"/>
    </xf>
    <xf numFmtId="164" fontId="6" fillId="0" borderId="6" xfId="1" applyNumberFormat="1" applyFont="1" applyBorder="1" applyAlignment="1">
      <alignment readingOrder="1"/>
    </xf>
    <xf numFmtId="167" fontId="6" fillId="0" borderId="5" xfId="0" applyNumberFormat="1" applyFont="1" applyBorder="1" applyAlignment="1">
      <alignment readingOrder="1"/>
    </xf>
    <xf numFmtId="167" fontId="6" fillId="0" borderId="0" xfId="0" applyNumberFormat="1" applyFont="1" applyBorder="1" applyAlignment="1">
      <alignment readingOrder="1"/>
    </xf>
    <xf numFmtId="167" fontId="6" fillId="0" borderId="6" xfId="0" applyNumberFormat="1" applyFont="1" applyBorder="1" applyAlignment="1">
      <alignment readingOrder="1"/>
    </xf>
    <xf numFmtId="0" fontId="6" fillId="0" borderId="0" xfId="0" applyFont="1" applyAlignment="1">
      <alignment readingOrder="1"/>
    </xf>
    <xf numFmtId="0" fontId="5" fillId="0" borderId="11" xfId="0" applyFont="1" applyBorder="1" applyAlignment="1">
      <alignment readingOrder="1"/>
    </xf>
    <xf numFmtId="0" fontId="5" fillId="0" borderId="12" xfId="0" applyFont="1" applyBorder="1" applyAlignment="1">
      <alignment readingOrder="1"/>
    </xf>
    <xf numFmtId="3" fontId="6" fillId="0" borderId="7" xfId="0" applyNumberFormat="1" applyFont="1" applyBorder="1" applyAlignment="1">
      <alignment readingOrder="1"/>
    </xf>
    <xf numFmtId="3" fontId="6" fillId="0" borderId="8" xfId="0" applyNumberFormat="1" applyFont="1" applyBorder="1" applyAlignment="1">
      <alignment readingOrder="1"/>
    </xf>
    <xf numFmtId="3" fontId="6" fillId="0" borderId="9" xfId="0" applyNumberFormat="1" applyFont="1" applyBorder="1" applyAlignment="1">
      <alignment readingOrder="1"/>
    </xf>
    <xf numFmtId="164" fontId="6" fillId="0" borderId="7" xfId="1" applyNumberFormat="1" applyFont="1" applyBorder="1" applyAlignment="1">
      <alignment readingOrder="1"/>
    </xf>
    <xf numFmtId="164" fontId="6" fillId="0" borderId="8" xfId="1" applyNumberFormat="1" applyFont="1" applyBorder="1" applyAlignment="1">
      <alignment readingOrder="1"/>
    </xf>
    <xf numFmtId="164" fontId="6" fillId="0" borderId="9" xfId="1" applyNumberFormat="1" applyFont="1" applyBorder="1" applyAlignment="1">
      <alignment readingOrder="1"/>
    </xf>
    <xf numFmtId="167" fontId="6" fillId="0" borderId="7" xfId="0" applyNumberFormat="1" applyFont="1" applyBorder="1" applyAlignment="1">
      <alignment readingOrder="1"/>
    </xf>
    <xf numFmtId="167" fontId="6" fillId="0" borderId="8" xfId="0" applyNumberFormat="1" applyFont="1" applyBorder="1" applyAlignment="1">
      <alignment readingOrder="1"/>
    </xf>
    <xf numFmtId="167" fontId="6" fillId="0" borderId="9" xfId="0" applyNumberFormat="1" applyFont="1" applyBorder="1" applyAlignment="1">
      <alignment readingOrder="1"/>
    </xf>
    <xf numFmtId="0" fontId="0" fillId="0" borderId="0" xfId="0" applyFont="1" applyAlignment="1">
      <alignment readingOrder="1"/>
    </xf>
    <xf numFmtId="0" fontId="3" fillId="0" borderId="0" xfId="0" applyFont="1" applyAlignment="1">
      <alignment readingOrder="1"/>
    </xf>
    <xf numFmtId="0" fontId="5" fillId="0" borderId="0" xfId="0" applyFont="1" applyAlignment="1">
      <alignment readingOrder="1"/>
    </xf>
    <xf numFmtId="0" fontId="12" fillId="0" borderId="0" xfId="0" applyFont="1" applyAlignment="1">
      <alignment readingOrder="1"/>
    </xf>
    <xf numFmtId="0" fontId="3" fillId="0" borderId="0" xfId="0" applyFont="1" applyAlignment="1"/>
    <xf numFmtId="0" fontId="14" fillId="0" borderId="0" xfId="0" applyFont="1" applyAlignment="1">
      <alignment vertical="center"/>
    </xf>
    <xf numFmtId="0" fontId="16" fillId="7" borderId="1" xfId="0" applyFont="1" applyFill="1" applyBorder="1" applyAlignment="1">
      <alignment horizontal="left" vertical="center" wrapText="1" readingOrder="1"/>
    </xf>
    <xf numFmtId="0" fontId="17" fillId="8" borderId="1" xfId="0" applyFont="1" applyFill="1" applyBorder="1" applyAlignment="1">
      <alignment horizontal="left" vertical="center" wrapText="1" readingOrder="1"/>
    </xf>
    <xf numFmtId="0" fontId="17" fillId="5" borderId="1" xfId="0" applyFont="1" applyFill="1" applyBorder="1" applyAlignment="1">
      <alignment horizontal="left" vertical="center" wrapText="1" readingOrder="1"/>
    </xf>
    <xf numFmtId="0" fontId="16" fillId="2" borderId="1" xfId="0" applyFont="1" applyFill="1" applyBorder="1" applyAlignment="1">
      <alignment vertical="center" wrapText="1" readingOrder="1"/>
    </xf>
    <xf numFmtId="0" fontId="17" fillId="9" borderId="1" xfId="0" applyFont="1" applyFill="1" applyBorder="1" applyAlignment="1">
      <alignment horizontal="left" vertical="center" wrapText="1" readingOrder="1"/>
    </xf>
    <xf numFmtId="0" fontId="17" fillId="6" borderId="1" xfId="0" applyFont="1" applyFill="1" applyBorder="1" applyAlignment="1">
      <alignment horizontal="left" vertical="center" wrapText="1" readingOrder="1"/>
    </xf>
    <xf numFmtId="0" fontId="15" fillId="0" borderId="1" xfId="2" applyFont="1" applyBorder="1" applyAlignment="1">
      <alignment vertical="center" wrapText="1"/>
    </xf>
    <xf numFmtId="0" fontId="4" fillId="0" borderId="0" xfId="0" applyFont="1" applyAlignment="1"/>
    <xf numFmtId="0" fontId="17" fillId="3" borderId="1" xfId="0" applyFont="1" applyFill="1" applyBorder="1" applyAlignment="1">
      <alignment vertical="center" wrapText="1" readingOrder="1"/>
    </xf>
    <xf numFmtId="0" fontId="5" fillId="4" borderId="1" xfId="0" applyFont="1" applyFill="1" applyBorder="1" applyAlignment="1">
      <alignment vertical="center"/>
    </xf>
    <xf numFmtId="0" fontId="10" fillId="2" borderId="0" xfId="0" applyFont="1" applyFill="1" applyBorder="1" applyAlignment="1">
      <alignment vertical="center" wrapText="1" readingOrder="1"/>
    </xf>
    <xf numFmtId="0" fontId="11" fillId="5" borderId="0" xfId="0" applyFont="1" applyFill="1" applyBorder="1" applyAlignment="1">
      <alignment horizontal="left" vertical="center" wrapText="1" readingOrder="1"/>
    </xf>
    <xf numFmtId="0" fontId="9" fillId="0" borderId="0" xfId="0" applyFont="1"/>
    <xf numFmtId="0" fontId="10" fillId="7" borderId="0" xfId="0" applyFont="1" applyFill="1" applyBorder="1" applyAlignment="1">
      <alignment horizontal="left" vertical="center" wrapText="1" readingOrder="1"/>
    </xf>
    <xf numFmtId="0" fontId="11" fillId="8" borderId="0" xfId="0" applyFont="1" applyFill="1" applyBorder="1" applyAlignment="1">
      <alignment horizontal="left" vertical="center" wrapText="1" readingOrder="1"/>
    </xf>
    <xf numFmtId="0" fontId="11" fillId="9" borderId="0" xfId="0" applyFont="1" applyFill="1" applyBorder="1" applyAlignment="1">
      <alignment horizontal="left" vertical="center" wrapText="1" readingOrder="1"/>
    </xf>
    <xf numFmtId="165" fontId="0" fillId="0" borderId="0" xfId="0" applyNumberFormat="1"/>
    <xf numFmtId="1" fontId="0" fillId="0" borderId="0" xfId="0" applyNumberFormat="1"/>
    <xf numFmtId="164" fontId="0" fillId="0" borderId="0" xfId="0" applyNumberFormat="1"/>
    <xf numFmtId="3" fontId="6" fillId="0" borderId="0" xfId="0" applyNumberFormat="1" applyFont="1"/>
    <xf numFmtId="3" fontId="0" fillId="0" borderId="0" xfId="0" applyNumberFormat="1"/>
    <xf numFmtId="0" fontId="5" fillId="0" borderId="0" xfId="0" applyFont="1" applyAlignment="1">
      <alignment vertical="top"/>
    </xf>
    <xf numFmtId="0" fontId="11" fillId="6" borderId="0" xfId="0" applyFont="1" applyFill="1" applyBorder="1" applyAlignment="1">
      <alignment horizontal="left" vertical="center" wrapText="1" readingOrder="1"/>
    </xf>
    <xf numFmtId="0" fontId="20" fillId="10" borderId="0" xfId="0" applyFont="1" applyFill="1" applyBorder="1" applyAlignment="1">
      <alignment vertical="center" wrapText="1"/>
    </xf>
    <xf numFmtId="0" fontId="8" fillId="0" borderId="0" xfId="0" applyFont="1" applyBorder="1"/>
    <xf numFmtId="0" fontId="8" fillId="0" borderId="0" xfId="0" applyFont="1"/>
    <xf numFmtId="0" fontId="21" fillId="0" borderId="14" xfId="0" applyFont="1" applyBorder="1"/>
    <xf numFmtId="0" fontId="21" fillId="0" borderId="15" xfId="0" applyFont="1" applyBorder="1"/>
    <xf numFmtId="0" fontId="21" fillId="0" borderId="13" xfId="0" applyFont="1" applyBorder="1"/>
    <xf numFmtId="3" fontId="8" fillId="0" borderId="3" xfId="0" applyNumberFormat="1" applyFont="1" applyBorder="1" applyAlignment="1">
      <alignment horizontal="right"/>
    </xf>
    <xf numFmtId="3" fontId="8" fillId="0" borderId="4" xfId="0" applyNumberFormat="1" applyFont="1" applyBorder="1" applyAlignment="1">
      <alignment horizontal="right"/>
    </xf>
    <xf numFmtId="1" fontId="8" fillId="0" borderId="2" xfId="0" applyNumberFormat="1" applyFont="1" applyBorder="1" applyAlignment="1">
      <alignment horizontal="right"/>
    </xf>
    <xf numFmtId="1" fontId="8" fillId="0" borderId="3" xfId="0" applyNumberFormat="1" applyFont="1" applyBorder="1" applyAlignment="1">
      <alignment horizontal="right"/>
    </xf>
    <xf numFmtId="1" fontId="8" fillId="0" borderId="4" xfId="0" applyNumberFormat="1" applyFont="1" applyBorder="1" applyAlignment="1">
      <alignment horizontal="right"/>
    </xf>
    <xf numFmtId="165" fontId="8" fillId="0" borderId="2" xfId="0" applyNumberFormat="1" applyFont="1" applyBorder="1" applyAlignment="1">
      <alignment horizontal="right"/>
    </xf>
    <xf numFmtId="165" fontId="8" fillId="0" borderId="3" xfId="0" applyNumberFormat="1" applyFont="1" applyBorder="1" applyAlignment="1">
      <alignment horizontal="right"/>
    </xf>
    <xf numFmtId="1" fontId="8" fillId="0" borderId="5" xfId="0" applyNumberFormat="1" applyFont="1" applyBorder="1" applyAlignment="1">
      <alignment horizontal="right"/>
    </xf>
    <xf numFmtId="1" fontId="8" fillId="0" borderId="0" xfId="0" applyNumberFormat="1" applyFont="1" applyBorder="1" applyAlignment="1">
      <alignment horizontal="right"/>
    </xf>
    <xf numFmtId="1" fontId="8" fillId="0" borderId="6" xfId="0" applyNumberFormat="1" applyFont="1" applyBorder="1" applyAlignment="1">
      <alignment horizontal="right"/>
    </xf>
    <xf numFmtId="165" fontId="8" fillId="0" borderId="5" xfId="0" applyNumberFormat="1" applyFont="1" applyBorder="1" applyAlignment="1">
      <alignment horizontal="right"/>
    </xf>
    <xf numFmtId="165" fontId="8" fillId="0" borderId="0" xfId="0" applyNumberFormat="1" applyFont="1" applyBorder="1" applyAlignment="1">
      <alignment horizontal="right"/>
    </xf>
    <xf numFmtId="3" fontId="21" fillId="0" borderId="0" xfId="0" applyNumberFormat="1" applyFont="1" applyBorder="1" applyAlignment="1">
      <alignment horizontal="right"/>
    </xf>
    <xf numFmtId="3" fontId="21" fillId="0" borderId="6" xfId="0" applyNumberFormat="1" applyFont="1" applyBorder="1" applyAlignment="1">
      <alignment horizontal="right"/>
    </xf>
    <xf numFmtId="1" fontId="21" fillId="0" borderId="5" xfId="0" applyNumberFormat="1" applyFont="1" applyBorder="1" applyAlignment="1">
      <alignment horizontal="right"/>
    </xf>
    <xf numFmtId="1" fontId="21" fillId="0" borderId="0" xfId="0" applyNumberFormat="1" applyFont="1" applyBorder="1" applyAlignment="1">
      <alignment horizontal="right"/>
    </xf>
    <xf numFmtId="1" fontId="21" fillId="0" borderId="6" xfId="0" applyNumberFormat="1" applyFont="1" applyBorder="1" applyAlignment="1">
      <alignment horizontal="right"/>
    </xf>
    <xf numFmtId="165" fontId="21" fillId="0" borderId="5" xfId="0" applyNumberFormat="1" applyFont="1" applyBorder="1" applyAlignment="1">
      <alignment horizontal="right"/>
    </xf>
    <xf numFmtId="165" fontId="21" fillId="0" borderId="0" xfId="0" applyNumberFormat="1" applyFont="1" applyBorder="1" applyAlignment="1">
      <alignment horizontal="right"/>
    </xf>
    <xf numFmtId="3" fontId="21" fillId="0" borderId="8" xfId="0" applyNumberFormat="1" applyFont="1" applyBorder="1" applyAlignment="1">
      <alignment horizontal="right"/>
    </xf>
    <xf numFmtId="3" fontId="21" fillId="0" borderId="9" xfId="0" applyNumberFormat="1" applyFont="1" applyBorder="1" applyAlignment="1">
      <alignment horizontal="right"/>
    </xf>
    <xf numFmtId="1" fontId="21" fillId="0" borderId="7" xfId="0" applyNumberFormat="1" applyFont="1" applyBorder="1" applyAlignment="1">
      <alignment horizontal="right"/>
    </xf>
    <xf numFmtId="1" fontId="21" fillId="0" borderId="8" xfId="0" applyNumberFormat="1" applyFont="1" applyBorder="1" applyAlignment="1">
      <alignment horizontal="right"/>
    </xf>
    <xf numFmtId="1" fontId="21" fillId="0" borderId="9" xfId="0" applyNumberFormat="1" applyFont="1" applyBorder="1" applyAlignment="1">
      <alignment horizontal="right"/>
    </xf>
    <xf numFmtId="165" fontId="21" fillId="0" borderId="7" xfId="0" applyNumberFormat="1" applyFont="1" applyBorder="1" applyAlignment="1">
      <alignment horizontal="right"/>
    </xf>
    <xf numFmtId="165" fontId="21" fillId="0" borderId="8" xfId="0" applyNumberFormat="1" applyFont="1" applyBorder="1" applyAlignment="1">
      <alignment horizontal="right"/>
    </xf>
    <xf numFmtId="0" fontId="18" fillId="0" borderId="0" xfId="0" applyFont="1" applyAlignment="1">
      <alignment vertical="center"/>
    </xf>
    <xf numFmtId="0" fontId="2" fillId="0" borderId="0" xfId="0" applyFont="1" applyAlignment="1"/>
    <xf numFmtId="0" fontId="2" fillId="0" borderId="2" xfId="0" applyNumberFormat="1" applyFont="1" applyBorder="1" applyAlignment="1">
      <alignment horizontal="left" readingOrder="1"/>
    </xf>
    <xf numFmtId="0" fontId="2" fillId="0" borderId="5" xfId="0" applyNumberFormat="1" applyFont="1" applyBorder="1" applyAlignment="1">
      <alignment horizontal="left" readingOrder="1"/>
    </xf>
    <xf numFmtId="0" fontId="6" fillId="0" borderId="5" xfId="0" applyFont="1" applyBorder="1" applyAlignment="1">
      <alignment readingOrder="1"/>
    </xf>
    <xf numFmtId="0" fontId="5" fillId="0" borderId="5" xfId="0" applyFont="1" applyBorder="1" applyAlignment="1">
      <alignment readingOrder="1"/>
    </xf>
    <xf numFmtId="0" fontId="5" fillId="0" borderId="7" xfId="0" applyFont="1" applyBorder="1" applyAlignment="1">
      <alignment readingOrder="1"/>
    </xf>
    <xf numFmtId="3" fontId="22" fillId="0" borderId="0" xfId="0" applyNumberFormat="1" applyFont="1" applyBorder="1" applyAlignment="1">
      <alignment horizontal="right"/>
    </xf>
    <xf numFmtId="3" fontId="22" fillId="0" borderId="6" xfId="0" applyNumberFormat="1" applyFont="1" applyBorder="1" applyAlignment="1">
      <alignment horizontal="right"/>
    </xf>
    <xf numFmtId="3" fontId="22" fillId="0" borderId="0" xfId="0" applyNumberFormat="1" applyFont="1" applyBorder="1"/>
    <xf numFmtId="3" fontId="22" fillId="0" borderId="6" xfId="0" applyNumberFormat="1" applyFont="1" applyBorder="1"/>
    <xf numFmtId="164" fontId="22" fillId="0" borderId="0" xfId="1" applyNumberFormat="1" applyFont="1" applyBorder="1"/>
    <xf numFmtId="164" fontId="22" fillId="0" borderId="6" xfId="1" applyNumberFormat="1" applyFont="1" applyBorder="1"/>
    <xf numFmtId="165" fontId="22" fillId="0" borderId="5" xfId="0" applyNumberFormat="1" applyFont="1" applyBorder="1"/>
    <xf numFmtId="165" fontId="22" fillId="0" borderId="0" xfId="0" applyNumberFormat="1" applyFont="1" applyBorder="1"/>
    <xf numFmtId="165" fontId="22" fillId="0" borderId="6" xfId="0" applyNumberFormat="1" applyFont="1" applyBorder="1"/>
    <xf numFmtId="164" fontId="22" fillId="0" borderId="0" xfId="1" applyNumberFormat="1" applyFont="1" applyBorder="1" applyAlignment="1">
      <alignment horizontal="right"/>
    </xf>
    <xf numFmtId="164" fontId="22" fillId="0" borderId="6" xfId="1" applyNumberFormat="1" applyFont="1" applyBorder="1" applyAlignment="1">
      <alignment horizontal="right"/>
    </xf>
    <xf numFmtId="165" fontId="22" fillId="0" borderId="0" xfId="0" applyNumberFormat="1" applyFont="1" applyBorder="1" applyAlignment="1">
      <alignment horizontal="right"/>
    </xf>
    <xf numFmtId="165" fontId="22" fillId="0" borderId="6" xfId="0" applyNumberFormat="1" applyFont="1" applyBorder="1" applyAlignment="1">
      <alignment horizontal="right"/>
    </xf>
    <xf numFmtId="164" fontId="22" fillId="0" borderId="5" xfId="1" applyNumberFormat="1" applyFont="1" applyBorder="1"/>
    <xf numFmtId="1" fontId="22" fillId="0" borderId="5" xfId="0" applyNumberFormat="1" applyFont="1" applyBorder="1"/>
    <xf numFmtId="1" fontId="22" fillId="0" borderId="0" xfId="0" applyNumberFormat="1" applyFont="1" applyBorder="1"/>
    <xf numFmtId="1" fontId="22" fillId="0" borderId="6" xfId="0" applyNumberFormat="1" applyFont="1" applyBorder="1"/>
    <xf numFmtId="3" fontId="22" fillId="0" borderId="5" xfId="0" applyNumberFormat="1" applyFont="1" applyBorder="1"/>
    <xf numFmtId="168" fontId="0" fillId="0" borderId="0" xfId="1" applyNumberFormat="1" applyFont="1" applyFill="1" applyBorder="1" applyAlignment="1">
      <alignment readingOrder="1"/>
    </xf>
    <xf numFmtId="168" fontId="0" fillId="0" borderId="2" xfId="1" applyNumberFormat="1" applyFont="1" applyFill="1" applyBorder="1" applyAlignment="1">
      <alignment readingOrder="1"/>
    </xf>
    <xf numFmtId="168" fontId="0" fillId="0" borderId="3" xfId="1" applyNumberFormat="1" applyFont="1" applyFill="1" applyBorder="1" applyAlignment="1">
      <alignment readingOrder="1"/>
    </xf>
    <xf numFmtId="168" fontId="0" fillId="0" borderId="4" xfId="1" applyNumberFormat="1" applyFont="1" applyFill="1" applyBorder="1" applyAlignment="1">
      <alignment readingOrder="1"/>
    </xf>
    <xf numFmtId="168" fontId="0" fillId="0" borderId="5" xfId="1" applyNumberFormat="1" applyFont="1" applyFill="1" applyBorder="1" applyAlignment="1">
      <alignment readingOrder="1"/>
    </xf>
    <xf numFmtId="168" fontId="0" fillId="0" borderId="6" xfId="1" applyNumberFormat="1" applyFont="1" applyFill="1" applyBorder="1" applyAlignment="1">
      <alignment readingOrder="1"/>
    </xf>
    <xf numFmtId="168" fontId="6" fillId="0" borderId="5" xfId="1" applyNumberFormat="1" applyFont="1" applyFill="1" applyBorder="1" applyAlignment="1">
      <alignment readingOrder="1"/>
    </xf>
    <xf numFmtId="168" fontId="6" fillId="0" borderId="0" xfId="1" applyNumberFormat="1" applyFont="1" applyFill="1" applyBorder="1" applyAlignment="1">
      <alignment readingOrder="1"/>
    </xf>
    <xf numFmtId="168" fontId="6" fillId="0" borderId="6" xfId="1" applyNumberFormat="1" applyFont="1" applyFill="1" applyBorder="1" applyAlignment="1">
      <alignment readingOrder="1"/>
    </xf>
    <xf numFmtId="168" fontId="6" fillId="0" borderId="7" xfId="1" applyNumberFormat="1" applyFont="1" applyFill="1" applyBorder="1" applyAlignment="1">
      <alignment readingOrder="1"/>
    </xf>
    <xf numFmtId="168" fontId="6" fillId="0" borderId="8" xfId="1" applyNumberFormat="1" applyFont="1" applyFill="1" applyBorder="1" applyAlignment="1">
      <alignment readingOrder="1"/>
    </xf>
    <xf numFmtId="168" fontId="6" fillId="0" borderId="9" xfId="1" applyNumberFormat="1" applyFont="1" applyFill="1" applyBorder="1" applyAlignment="1">
      <alignment readingOrder="1"/>
    </xf>
    <xf numFmtId="43" fontId="0" fillId="0" borderId="0" xfId="0" applyNumberFormat="1" applyAlignment="1">
      <alignment readingOrder="1"/>
    </xf>
    <xf numFmtId="0" fontId="5" fillId="0" borderId="0" xfId="0" applyFont="1" applyFill="1" applyBorder="1" applyAlignment="1"/>
    <xf numFmtId="167" fontId="0" fillId="0" borderId="0" xfId="0" applyNumberFormat="1"/>
    <xf numFmtId="0" fontId="6" fillId="0" borderId="1" xfId="0" applyFont="1" applyBorder="1" applyAlignment="1">
      <alignment horizontal="center" wrapText="1"/>
    </xf>
    <xf numFmtId="0" fontId="0" fillId="0" borderId="10" xfId="0" applyBorder="1"/>
    <xf numFmtId="0" fontId="2" fillId="0" borderId="0" xfId="0" applyFont="1" applyAlignment="1">
      <alignment horizontal="right" vertical="center"/>
    </xf>
    <xf numFmtId="168" fontId="0" fillId="0" borderId="5" xfId="1" applyNumberFormat="1" applyFont="1" applyBorder="1"/>
    <xf numFmtId="168" fontId="0" fillId="0" borderId="0" xfId="1" applyNumberFormat="1" applyFont="1" applyBorder="1"/>
    <xf numFmtId="168" fontId="0" fillId="0" borderId="6" xfId="1" applyNumberFormat="1" applyFont="1" applyBorder="1"/>
    <xf numFmtId="168" fontId="0" fillId="0" borderId="11" xfId="1" applyNumberFormat="1" applyFont="1" applyBorder="1"/>
    <xf numFmtId="0" fontId="23" fillId="0" borderId="11" xfId="0" applyNumberFormat="1" applyFont="1" applyBorder="1" applyAlignment="1">
      <alignment horizontal="left" vertical="top"/>
    </xf>
    <xf numFmtId="164" fontId="24" fillId="0" borderId="5" xfId="1" applyNumberFormat="1" applyFont="1" applyBorder="1"/>
    <xf numFmtId="164" fontId="24" fillId="0" borderId="0" xfId="1" applyNumberFormat="1" applyFont="1" applyBorder="1"/>
    <xf numFmtId="164" fontId="24" fillId="0" borderId="6" xfId="1" applyNumberFormat="1" applyFont="1" applyBorder="1"/>
    <xf numFmtId="168" fontId="24" fillId="0" borderId="5" xfId="1" applyNumberFormat="1" applyFont="1" applyBorder="1"/>
    <xf numFmtId="168" fontId="24" fillId="0" borderId="0" xfId="1" applyNumberFormat="1" applyFont="1" applyBorder="1"/>
    <xf numFmtId="168" fontId="24" fillId="0" borderId="6" xfId="1" applyNumberFormat="1" applyFont="1" applyBorder="1"/>
    <xf numFmtId="168" fontId="24" fillId="0" borderId="11" xfId="1" applyNumberFormat="1" applyFont="1" applyBorder="1"/>
    <xf numFmtId="164" fontId="0" fillId="0" borderId="7" xfId="1" applyNumberFormat="1" applyFont="1" applyBorder="1"/>
    <xf numFmtId="164" fontId="0" fillId="0" borderId="8" xfId="1" applyNumberFormat="1" applyFont="1" applyBorder="1"/>
    <xf numFmtId="164" fontId="0" fillId="0" borderId="9" xfId="1" applyNumberFormat="1" applyFont="1" applyBorder="1"/>
    <xf numFmtId="168" fontId="0" fillId="0" borderId="7" xfId="1" applyNumberFormat="1" applyFont="1" applyBorder="1"/>
    <xf numFmtId="168" fontId="0" fillId="0" borderId="8" xfId="1" applyNumberFormat="1" applyFont="1" applyBorder="1"/>
    <xf numFmtId="168" fontId="0" fillId="0" borderId="9" xfId="1" applyNumberFormat="1" applyFont="1" applyBorder="1"/>
    <xf numFmtId="168" fontId="0" fillId="0" borderId="12" xfId="1" applyNumberFormat="1" applyFont="1" applyBorder="1"/>
    <xf numFmtId="0" fontId="5" fillId="0" borderId="0" xfId="0" applyFont="1" applyFill="1" applyBorder="1"/>
    <xf numFmtId="168" fontId="0" fillId="0" borderId="2" xfId="1" applyNumberFormat="1" applyFont="1" applyBorder="1"/>
    <xf numFmtId="168" fontId="0" fillId="0" borderId="3" xfId="1" applyNumberFormat="1" applyFont="1" applyBorder="1"/>
    <xf numFmtId="168" fontId="0" fillId="0" borderId="4" xfId="0" applyNumberFormat="1" applyBorder="1"/>
    <xf numFmtId="168" fontId="0" fillId="0" borderId="6" xfId="0" applyNumberFormat="1" applyBorder="1"/>
    <xf numFmtId="168" fontId="0" fillId="0" borderId="5" xfId="0" applyNumberFormat="1" applyBorder="1"/>
    <xf numFmtId="168" fontId="0" fillId="0" borderId="0" xfId="0" applyNumberFormat="1" applyBorder="1"/>
    <xf numFmtId="168" fontId="0" fillId="0" borderId="9" xfId="0" applyNumberFormat="1" applyBorder="1"/>
    <xf numFmtId="43" fontId="0" fillId="0" borderId="0" xfId="0" applyNumberFormat="1"/>
    <xf numFmtId="0" fontId="25" fillId="11" borderId="0" xfId="0" applyFont="1" applyFill="1" applyBorder="1" applyAlignment="1">
      <alignment vertical="center" wrapText="1"/>
    </xf>
    <xf numFmtId="168" fontId="0" fillId="0" borderId="0" xfId="0" applyNumberFormat="1"/>
    <xf numFmtId="0" fontId="12" fillId="0" borderId="0" xfId="0" applyFont="1"/>
    <xf numFmtId="9" fontId="3" fillId="0" borderId="0" xfId="3" applyFont="1" applyFill="1" applyBorder="1"/>
    <xf numFmtId="4" fontId="29" fillId="0" borderId="0" xfId="0" applyNumberFormat="1" applyFont="1" applyBorder="1"/>
    <xf numFmtId="4" fontId="29" fillId="0" borderId="6" xfId="0" applyNumberFormat="1" applyFont="1" applyBorder="1"/>
    <xf numFmtId="0" fontId="30" fillId="0" borderId="0" xfId="2" applyFont="1" applyAlignment="1" applyProtection="1">
      <alignment horizontal="left" vertical="center"/>
    </xf>
    <xf numFmtId="0" fontId="27" fillId="0" borderId="0" xfId="4" applyFont="1" applyAlignment="1">
      <alignment horizontal="left" vertical="center"/>
    </xf>
    <xf numFmtId="0" fontId="27" fillId="0" borderId="0" xfId="4" applyFont="1" applyAlignment="1">
      <alignment horizontal="left" vertical="center" wrapText="1"/>
    </xf>
    <xf numFmtId="0" fontId="2" fillId="11" borderId="13" xfId="0" applyFont="1" applyFill="1" applyBorder="1" applyAlignment="1">
      <alignment horizontal="center" vertical="center" wrapText="1"/>
    </xf>
    <xf numFmtId="0" fontId="2" fillId="11" borderId="15" xfId="0" applyFont="1" applyFill="1" applyBorder="1" applyAlignment="1">
      <alignment horizontal="center" vertical="center" wrapText="1"/>
    </xf>
    <xf numFmtId="0" fontId="2" fillId="0" borderId="13" xfId="0" applyFont="1" applyBorder="1" applyAlignment="1">
      <alignment horizontal="center" vertical="top" wrapText="1"/>
    </xf>
    <xf numFmtId="0" fontId="2" fillId="0" borderId="14" xfId="0" applyFont="1" applyBorder="1" applyAlignment="1">
      <alignment horizontal="center" vertical="top" wrapText="1"/>
    </xf>
    <xf numFmtId="0" fontId="2" fillId="0" borderId="15" xfId="0" applyFont="1" applyBorder="1" applyAlignment="1">
      <alignment horizontal="center" vertical="top" wrapText="1"/>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165" fontId="27" fillId="0" borderId="13" xfId="4" applyNumberFormat="1" applyFont="1" applyBorder="1" applyAlignment="1">
      <alignment horizontal="center" vertical="center" wrapText="1"/>
    </xf>
    <xf numFmtId="165" fontId="27" fillId="0" borderId="14" xfId="4" applyNumberFormat="1" applyFont="1" applyBorder="1" applyAlignment="1">
      <alignment horizontal="center" vertical="center" wrapText="1"/>
    </xf>
    <xf numFmtId="165" fontId="27" fillId="0" borderId="15" xfId="4" applyNumberFormat="1" applyFont="1" applyBorder="1" applyAlignment="1">
      <alignment horizontal="center" vertical="center" wrapText="1"/>
    </xf>
    <xf numFmtId="0" fontId="6" fillId="0" borderId="13" xfId="0" applyFont="1" applyBorder="1" applyAlignment="1">
      <alignment horizontal="center"/>
    </xf>
    <xf numFmtId="0" fontId="6" fillId="0" borderId="14" xfId="0" applyFont="1" applyBorder="1" applyAlignment="1">
      <alignment horizontal="center"/>
    </xf>
    <xf numFmtId="0" fontId="27" fillId="0" borderId="0" xfId="4" applyFont="1" applyAlignment="1">
      <alignment horizontal="left" vertical="center" wrapText="1"/>
    </xf>
    <xf numFmtId="0" fontId="21" fillId="0" borderId="13" xfId="0" applyFont="1" applyBorder="1" applyAlignment="1">
      <alignment horizontal="center"/>
    </xf>
    <xf numFmtId="0" fontId="21" fillId="0" borderId="14" xfId="0" applyFont="1" applyBorder="1" applyAlignment="1">
      <alignment horizontal="center"/>
    </xf>
    <xf numFmtId="0" fontId="21" fillId="0" borderId="15" xfId="0" applyFont="1" applyBorder="1" applyAlignment="1">
      <alignment horizontal="center"/>
    </xf>
    <xf numFmtId="0" fontId="6" fillId="0" borderId="15" xfId="0" applyFont="1" applyBorder="1" applyAlignment="1">
      <alignment horizontal="center"/>
    </xf>
    <xf numFmtId="0" fontId="6" fillId="0" borderId="13" xfId="0" applyFont="1" applyBorder="1" applyAlignment="1">
      <alignment horizontal="center" readingOrder="1"/>
    </xf>
    <xf numFmtId="0" fontId="6" fillId="0" borderId="14" xfId="0" applyFont="1" applyBorder="1" applyAlignment="1">
      <alignment horizontal="center" readingOrder="1"/>
    </xf>
    <xf numFmtId="0" fontId="6" fillId="0" borderId="15" xfId="0" applyFont="1" applyBorder="1" applyAlignment="1">
      <alignment horizontal="center" readingOrder="1"/>
    </xf>
    <xf numFmtId="0" fontId="0" fillId="0" borderId="5" xfId="0" applyFont="1" applyBorder="1"/>
    <xf numFmtId="0" fontId="0" fillId="0" borderId="0" xfId="0" applyFont="1" applyBorder="1"/>
    <xf numFmtId="0" fontId="0" fillId="0" borderId="6" xfId="0" applyFont="1" applyBorder="1"/>
    <xf numFmtId="2" fontId="0" fillId="0" borderId="2" xfId="0" applyNumberFormat="1" applyFont="1" applyBorder="1"/>
    <xf numFmtId="2" fontId="0" fillId="0" borderId="3" xfId="0" applyNumberFormat="1" applyFont="1" applyBorder="1"/>
    <xf numFmtId="2" fontId="0" fillId="0" borderId="4" xfId="0" applyNumberFormat="1" applyFont="1" applyBorder="1"/>
    <xf numFmtId="1" fontId="0" fillId="0" borderId="2" xfId="0" applyNumberFormat="1" applyFont="1" applyBorder="1"/>
    <xf numFmtId="1" fontId="0" fillId="0" borderId="3" xfId="0" applyNumberFormat="1" applyFont="1" applyBorder="1"/>
    <xf numFmtId="1" fontId="0" fillId="0" borderId="4" xfId="0" applyNumberFormat="1" applyFont="1" applyBorder="1"/>
    <xf numFmtId="2" fontId="0" fillId="0" borderId="5" xfId="0" applyNumberFormat="1" applyFont="1" applyBorder="1"/>
    <xf numFmtId="2" fontId="0" fillId="0" borderId="0" xfId="0" applyNumberFormat="1" applyFont="1" applyBorder="1"/>
    <xf numFmtId="2" fontId="0" fillId="0" borderId="6" xfId="0" applyNumberFormat="1" applyFont="1" applyBorder="1"/>
    <xf numFmtId="2" fontId="6" fillId="0" borderId="5" xfId="0" applyNumberFormat="1" applyFont="1" applyBorder="1"/>
    <xf numFmtId="2" fontId="6" fillId="0" borderId="0" xfId="0" applyNumberFormat="1" applyFont="1" applyBorder="1"/>
    <xf numFmtId="2" fontId="6" fillId="0" borderId="6" xfId="0" applyNumberFormat="1" applyFont="1" applyBorder="1"/>
    <xf numFmtId="2" fontId="6" fillId="0" borderId="7" xfId="0" applyNumberFormat="1" applyFont="1" applyBorder="1"/>
    <xf numFmtId="2" fontId="6" fillId="0" borderId="8" xfId="0" applyNumberFormat="1" applyFont="1" applyBorder="1"/>
    <xf numFmtId="2" fontId="6" fillId="0" borderId="9" xfId="0" applyNumberFormat="1" applyFont="1" applyBorder="1"/>
    <xf numFmtId="3" fontId="0" fillId="0" borderId="2" xfId="0" applyNumberFormat="1" applyFont="1" applyBorder="1"/>
    <xf numFmtId="3" fontId="0" fillId="0" borderId="3" xfId="0" applyNumberFormat="1" applyFont="1" applyBorder="1"/>
    <xf numFmtId="3" fontId="0" fillId="0" borderId="4" xfId="0" applyNumberFormat="1" applyFont="1" applyBorder="1"/>
    <xf numFmtId="165" fontId="0" fillId="0" borderId="2" xfId="0" applyNumberFormat="1" applyFont="1" applyBorder="1"/>
    <xf numFmtId="165" fontId="0" fillId="0" borderId="3" xfId="0" applyNumberFormat="1" applyFont="1" applyBorder="1"/>
    <xf numFmtId="165" fontId="0" fillId="0" borderId="4" xfId="0" applyNumberFormat="1" applyFont="1" applyBorder="1"/>
    <xf numFmtId="165" fontId="0" fillId="0" borderId="5" xfId="0" applyNumberFormat="1" applyFont="1" applyBorder="1"/>
    <xf numFmtId="165" fontId="0" fillId="0" borderId="0" xfId="0" applyNumberFormat="1" applyFont="1" applyBorder="1"/>
    <xf numFmtId="165" fontId="0" fillId="0" borderId="6" xfId="0" applyNumberFormat="1" applyFont="1" applyBorder="1"/>
    <xf numFmtId="4" fontId="0" fillId="0" borderId="0" xfId="0" applyNumberFormat="1" applyFont="1" applyBorder="1"/>
    <xf numFmtId="4" fontId="0" fillId="0" borderId="6" xfId="0" applyNumberFormat="1" applyFont="1" applyBorder="1"/>
    <xf numFmtId="0" fontId="21" fillId="0" borderId="13" xfId="5" applyNumberFormat="1" applyFont="1" applyBorder="1" applyAlignment="1">
      <alignment horizontal="center" vertical="center"/>
    </xf>
    <xf numFmtId="0" fontId="21" fillId="0" borderId="14" xfId="5" applyNumberFormat="1" applyFont="1" applyBorder="1" applyAlignment="1">
      <alignment horizontal="center" vertical="center"/>
    </xf>
    <xf numFmtId="0" fontId="21" fillId="0" borderId="15" xfId="5" applyNumberFormat="1" applyFont="1" applyBorder="1" applyAlignment="1">
      <alignment horizontal="center" vertical="center"/>
    </xf>
    <xf numFmtId="3" fontId="21" fillId="0" borderId="2" xfId="4" applyNumberFormat="1" applyFont="1" applyBorder="1" applyAlignment="1">
      <alignment horizontal="center" vertical="center" wrapText="1"/>
    </xf>
    <xf numFmtId="165" fontId="21" fillId="0" borderId="3" xfId="4" applyNumberFormat="1" applyFont="1" applyBorder="1" applyAlignment="1">
      <alignment horizontal="center" vertical="center" wrapText="1"/>
    </xf>
    <xf numFmtId="165" fontId="33" fillId="0" borderId="3" xfId="4" applyNumberFormat="1" applyFont="1" applyBorder="1" applyAlignment="1">
      <alignment horizontal="center" vertical="center" wrapText="1"/>
    </xf>
    <xf numFmtId="165" fontId="33" fillId="0" borderId="4" xfId="4" applyNumberFormat="1" applyFont="1" applyBorder="1" applyAlignment="1">
      <alignment horizontal="center" vertical="center" wrapText="1"/>
    </xf>
    <xf numFmtId="4" fontId="0" fillId="0" borderId="3" xfId="0" applyNumberFormat="1" applyFont="1" applyBorder="1"/>
    <xf numFmtId="4" fontId="0" fillId="0" borderId="4" xfId="0" applyNumberFormat="1" applyFont="1" applyBorder="1"/>
    <xf numFmtId="1" fontId="0" fillId="0" borderId="5" xfId="0" applyNumberFormat="1" applyFont="1" applyBorder="1" applyAlignment="1">
      <alignment horizontal="right"/>
    </xf>
    <xf numFmtId="1" fontId="0" fillId="0" borderId="0" xfId="0" applyNumberFormat="1" applyFont="1" applyBorder="1" applyAlignment="1">
      <alignment horizontal="right"/>
    </xf>
    <xf numFmtId="4" fontId="0" fillId="0" borderId="0" xfId="0" applyNumberFormat="1" applyFont="1" applyBorder="1" applyAlignment="1">
      <alignment horizontal="right"/>
    </xf>
    <xf numFmtId="4" fontId="29" fillId="0" borderId="0" xfId="0" applyNumberFormat="1" applyFont="1" applyBorder="1" applyAlignment="1">
      <alignment horizontal="right"/>
    </xf>
    <xf numFmtId="4" fontId="29" fillId="0" borderId="6" xfId="0" applyNumberFormat="1" applyFont="1" applyBorder="1" applyAlignment="1">
      <alignment horizontal="right"/>
    </xf>
    <xf numFmtId="4" fontId="0" fillId="0" borderId="6" xfId="0" applyNumberFormat="1" applyFont="1" applyBorder="1" applyAlignment="1">
      <alignment horizontal="right"/>
    </xf>
    <xf numFmtId="4" fontId="6" fillId="0" borderId="0" xfId="0" applyNumberFormat="1" applyFont="1" applyBorder="1"/>
    <xf numFmtId="4" fontId="34" fillId="0" borderId="0" xfId="0" applyNumberFormat="1" applyFont="1" applyBorder="1"/>
    <xf numFmtId="4" fontId="34" fillId="0" borderId="6" xfId="0" applyNumberFormat="1" applyFont="1" applyBorder="1"/>
    <xf numFmtId="4" fontId="6" fillId="0" borderId="6" xfId="0" applyNumberFormat="1" applyFont="1" applyBorder="1"/>
    <xf numFmtId="1" fontId="6" fillId="0" borderId="5" xfId="0" applyNumberFormat="1" applyFont="1" applyBorder="1" applyAlignment="1">
      <alignment horizontal="right"/>
    </xf>
    <xf numFmtId="4" fontId="6" fillId="0" borderId="0" xfId="0" applyNumberFormat="1" applyFont="1" applyBorder="1" applyAlignment="1">
      <alignment horizontal="right"/>
    </xf>
    <xf numFmtId="4" fontId="34" fillId="0" borderId="0" xfId="0" applyNumberFormat="1" applyFont="1" applyBorder="1" applyAlignment="1">
      <alignment horizontal="right"/>
    </xf>
    <xf numFmtId="4" fontId="34" fillId="0" borderId="6" xfId="0" applyNumberFormat="1" applyFont="1" applyBorder="1" applyAlignment="1">
      <alignment horizontal="right"/>
    </xf>
    <xf numFmtId="4" fontId="6" fillId="0" borderId="6" xfId="0" applyNumberFormat="1" applyFont="1" applyBorder="1" applyAlignment="1">
      <alignment horizontal="right"/>
    </xf>
    <xf numFmtId="4" fontId="6" fillId="0" borderId="8" xfId="0" applyNumberFormat="1" applyFont="1" applyBorder="1" applyAlignment="1">
      <alignment horizontal="right"/>
    </xf>
    <xf numFmtId="4" fontId="6" fillId="0" borderId="9" xfId="0" applyNumberFormat="1" applyFont="1" applyBorder="1" applyAlignment="1">
      <alignment horizontal="right"/>
    </xf>
    <xf numFmtId="0" fontId="0" fillId="0" borderId="2" xfId="0" applyFont="1" applyBorder="1"/>
    <xf numFmtId="0" fontId="0" fillId="0" borderId="7" xfId="0" applyFont="1" applyBorder="1"/>
    <xf numFmtId="1" fontId="0" fillId="0" borderId="8" xfId="0" applyNumberFormat="1" applyFont="1" applyBorder="1"/>
    <xf numFmtId="1" fontId="0" fillId="0" borderId="9" xfId="0" applyNumberFormat="1" applyFont="1" applyBorder="1"/>
    <xf numFmtId="0" fontId="21" fillId="0" borderId="13" xfId="0" applyFont="1" applyBorder="1" applyAlignment="1">
      <alignment horizontal="right" vertical="center"/>
    </xf>
    <xf numFmtId="0" fontId="21" fillId="0" borderId="14" xfId="0" applyFont="1" applyBorder="1" applyAlignment="1">
      <alignment horizontal="right" vertical="center"/>
    </xf>
    <xf numFmtId="0" fontId="21" fillId="0" borderId="15" xfId="0" applyFont="1" applyBorder="1" applyAlignment="1">
      <alignment horizontal="right" vertical="center"/>
    </xf>
    <xf numFmtId="1" fontId="24" fillId="0" borderId="5" xfId="0" applyNumberFormat="1" applyFont="1" applyBorder="1"/>
    <xf numFmtId="1" fontId="24" fillId="0" borderId="0" xfId="0" applyNumberFormat="1" applyFont="1" applyBorder="1"/>
    <xf numFmtId="1" fontId="24" fillId="0" borderId="6" xfId="0" applyNumberFormat="1" applyFont="1" applyBorder="1"/>
    <xf numFmtId="0" fontId="0" fillId="0" borderId="1" xfId="0" applyFont="1" applyBorder="1"/>
    <xf numFmtId="0" fontId="21" fillId="0" borderId="13" xfId="0" applyFont="1" applyBorder="1" applyAlignment="1">
      <alignment horizontal="center" vertical="top" wrapText="1"/>
    </xf>
    <xf numFmtId="0" fontId="21" fillId="0" borderId="14" xfId="0" applyFont="1" applyBorder="1" applyAlignment="1">
      <alignment horizontal="center" vertical="top"/>
    </xf>
    <xf numFmtId="0" fontId="21" fillId="0" borderId="15" xfId="0" applyFont="1" applyBorder="1" applyAlignment="1">
      <alignment horizontal="center" vertical="top"/>
    </xf>
    <xf numFmtId="0" fontId="6" fillId="0" borderId="8" xfId="0" applyFont="1" applyBorder="1" applyAlignment="1">
      <alignment horizontal="right" vertical="center"/>
    </xf>
    <xf numFmtId="0" fontId="6" fillId="0" borderId="9" xfId="0" applyFont="1" applyBorder="1" applyAlignment="1">
      <alignment horizontal="right" vertical="center"/>
    </xf>
    <xf numFmtId="0" fontId="6" fillId="0" borderId="3" xfId="0" applyFont="1" applyBorder="1" applyAlignment="1">
      <alignment horizontal="right" vertical="center"/>
    </xf>
    <xf numFmtId="0" fontId="6" fillId="0" borderId="4" xfId="0" applyFont="1" applyBorder="1" applyAlignment="1">
      <alignment horizontal="right" vertical="center"/>
    </xf>
    <xf numFmtId="166" fontId="0" fillId="0" borderId="2" xfId="1" applyNumberFormat="1" applyFont="1" applyBorder="1"/>
    <xf numFmtId="166" fontId="0" fillId="0" borderId="3" xfId="1" applyNumberFormat="1" applyFont="1" applyBorder="1"/>
    <xf numFmtId="166" fontId="0" fillId="0" borderId="4" xfId="1" applyNumberFormat="1" applyFont="1" applyBorder="1"/>
    <xf numFmtId="166" fontId="0" fillId="0" borderId="5" xfId="1" applyNumberFormat="1" applyFont="1" applyBorder="1"/>
    <xf numFmtId="166" fontId="0" fillId="0" borderId="0" xfId="1" applyNumberFormat="1" applyFont="1" applyBorder="1"/>
    <xf numFmtId="166" fontId="0" fillId="0" borderId="6" xfId="1" applyNumberFormat="1" applyFont="1" applyBorder="1"/>
    <xf numFmtId="166" fontId="6" fillId="0" borderId="5" xfId="1" applyNumberFormat="1" applyFont="1" applyBorder="1"/>
    <xf numFmtId="166" fontId="6" fillId="0" borderId="0" xfId="1" applyNumberFormat="1" applyFont="1" applyBorder="1"/>
    <xf numFmtId="166" fontId="6" fillId="0" borderId="6" xfId="1" applyNumberFormat="1" applyFont="1" applyBorder="1"/>
    <xf numFmtId="166" fontId="6" fillId="0" borderId="7" xfId="1" applyNumberFormat="1" applyFont="1" applyBorder="1"/>
    <xf numFmtId="166" fontId="6" fillId="0" borderId="8" xfId="1" applyNumberFormat="1" applyFont="1" applyBorder="1"/>
    <xf numFmtId="166" fontId="6" fillId="0" borderId="9" xfId="1" applyNumberFormat="1" applyFont="1" applyBorder="1"/>
    <xf numFmtId="164" fontId="8" fillId="0" borderId="2" xfId="1" applyNumberFormat="1" applyFont="1" applyBorder="1" applyAlignment="1">
      <alignment horizontal="right" vertical="top"/>
    </xf>
    <xf numFmtId="164" fontId="8" fillId="0" borderId="3" xfId="1" applyNumberFormat="1" applyFont="1" applyBorder="1" applyAlignment="1">
      <alignment horizontal="right" vertical="top"/>
    </xf>
    <xf numFmtId="164" fontId="8" fillId="0" borderId="4" xfId="1" applyNumberFormat="1" applyFont="1" applyBorder="1" applyAlignment="1">
      <alignment horizontal="right" vertical="top"/>
    </xf>
    <xf numFmtId="164" fontId="8" fillId="0" borderId="5" xfId="1" applyNumberFormat="1" applyFont="1" applyBorder="1" applyAlignment="1">
      <alignment horizontal="right" vertical="top"/>
    </xf>
    <xf numFmtId="164" fontId="8" fillId="0" borderId="0" xfId="1" applyNumberFormat="1" applyFont="1" applyBorder="1" applyAlignment="1">
      <alignment horizontal="right" vertical="top"/>
    </xf>
    <xf numFmtId="164" fontId="8" fillId="0" borderId="6" xfId="1" applyNumberFormat="1" applyFont="1" applyBorder="1" applyAlignment="1">
      <alignment horizontal="right" vertical="top"/>
    </xf>
    <xf numFmtId="164" fontId="21" fillId="0" borderId="5" xfId="1" applyNumberFormat="1" applyFont="1" applyBorder="1" applyAlignment="1">
      <alignment horizontal="left" vertical="top"/>
    </xf>
    <xf numFmtId="164" fontId="21" fillId="0" borderId="0" xfId="1" applyNumberFormat="1" applyFont="1" applyBorder="1" applyAlignment="1">
      <alignment horizontal="left" vertical="top"/>
    </xf>
    <xf numFmtId="164" fontId="21" fillId="0" borderId="6" xfId="1" applyNumberFormat="1" applyFont="1" applyBorder="1" applyAlignment="1">
      <alignment horizontal="left" vertical="top"/>
    </xf>
    <xf numFmtId="164" fontId="21" fillId="0" borderId="5" xfId="1" applyNumberFormat="1" applyFont="1" applyBorder="1" applyAlignment="1">
      <alignment horizontal="right" vertical="top"/>
    </xf>
    <xf numFmtId="164" fontId="21" fillId="0" borderId="0" xfId="1" applyNumberFormat="1" applyFont="1" applyBorder="1" applyAlignment="1">
      <alignment horizontal="right" vertical="top"/>
    </xf>
    <xf numFmtId="164" fontId="21" fillId="0" borderId="6" xfId="1" applyNumberFormat="1" applyFont="1" applyBorder="1" applyAlignment="1">
      <alignment horizontal="right" vertical="top"/>
    </xf>
    <xf numFmtId="164" fontId="21" fillId="0" borderId="7" xfId="1" applyNumberFormat="1" applyFont="1" applyBorder="1" applyAlignment="1">
      <alignment horizontal="right" vertical="top"/>
    </xf>
    <xf numFmtId="164" fontId="21" fillId="0" borderId="8" xfId="1" applyNumberFormat="1" applyFont="1" applyBorder="1" applyAlignment="1">
      <alignment horizontal="right" vertical="top"/>
    </xf>
    <xf numFmtId="164" fontId="21" fillId="0" borderId="9" xfId="1" applyNumberFormat="1" applyFont="1" applyBorder="1" applyAlignment="1">
      <alignment horizontal="right" vertical="top"/>
    </xf>
    <xf numFmtId="0" fontId="31" fillId="0" borderId="13" xfId="0" applyFont="1" applyBorder="1" applyAlignment="1">
      <alignment horizontal="center"/>
    </xf>
    <xf numFmtId="0" fontId="31" fillId="0" borderId="14" xfId="0" applyFont="1" applyBorder="1" applyAlignment="1">
      <alignment horizontal="center"/>
    </xf>
    <xf numFmtId="0" fontId="31" fillId="0" borderId="15" xfId="0" applyFont="1" applyBorder="1" applyAlignment="1">
      <alignment horizontal="center"/>
    </xf>
    <xf numFmtId="0" fontId="31" fillId="0" borderId="13" xfId="0" applyFont="1" applyBorder="1" applyAlignment="1">
      <alignment horizontal="right" vertical="center"/>
    </xf>
    <xf numFmtId="0" fontId="31" fillId="0" borderId="14" xfId="0" applyFont="1" applyBorder="1" applyAlignment="1">
      <alignment horizontal="right" vertical="center"/>
    </xf>
    <xf numFmtId="0" fontId="31" fillId="0" borderId="15" xfId="0" applyFont="1" applyBorder="1" applyAlignment="1">
      <alignment horizontal="right" vertical="center"/>
    </xf>
    <xf numFmtId="1" fontId="6" fillId="0" borderId="0" xfId="0" applyNumberFormat="1" applyFont="1"/>
    <xf numFmtId="1" fontId="0" fillId="0" borderId="0" xfId="0" applyNumberFormat="1" applyFont="1"/>
    <xf numFmtId="167" fontId="0" fillId="0" borderId="5" xfId="0" applyNumberFormat="1" applyFont="1" applyBorder="1"/>
    <xf numFmtId="167" fontId="0" fillId="0" borderId="0" xfId="0" applyNumberFormat="1" applyFont="1" applyBorder="1"/>
    <xf numFmtId="167" fontId="0" fillId="0" borderId="6" xfId="0" applyNumberFormat="1" applyFont="1" applyBorder="1"/>
    <xf numFmtId="0" fontId="6" fillId="0" borderId="7" xfId="0" applyFont="1" applyBorder="1"/>
    <xf numFmtId="0" fontId="6" fillId="0" borderId="8" xfId="0" applyFont="1" applyBorder="1"/>
    <xf numFmtId="0" fontId="6" fillId="0" borderId="9" xfId="0" applyFont="1" applyBorder="1"/>
    <xf numFmtId="167" fontId="0" fillId="0" borderId="2" xfId="0" applyNumberFormat="1" applyFont="1" applyBorder="1"/>
    <xf numFmtId="167" fontId="0" fillId="0" borderId="3" xfId="0" applyNumberFormat="1" applyFont="1" applyBorder="1"/>
    <xf numFmtId="167" fontId="0" fillId="0" borderId="4" xfId="0" applyNumberFormat="1" applyFont="1" applyBorder="1"/>
    <xf numFmtId="0" fontId="19" fillId="12" borderId="1" xfId="0" applyFont="1" applyFill="1" applyBorder="1" applyAlignment="1">
      <alignment vertical="center" wrapText="1"/>
    </xf>
  </cellXfs>
  <cellStyles count="6">
    <cellStyle name="Comma" xfId="1" builtinId="3"/>
    <cellStyle name="Hyperlink" xfId="2" builtinId="8"/>
    <cellStyle name="Normal" xfId="0" builtinId="0"/>
    <cellStyle name="Normal 2 2" xfId="4"/>
    <cellStyle name="Normal_SB97T19" xfId="5"/>
    <cellStyle name="Percent" xfId="3" builtinId="5"/>
  </cellStyles>
  <dxfs count="0"/>
  <tableStyles count="0" defaultTableStyle="TableStyleMedium2" defaultPivotStyle="PivotStyleLight16"/>
  <colors>
    <mruColors>
      <color rgb="FF707271"/>
      <color rgb="FF799C4B"/>
      <color rgb="FFBCBCBC"/>
      <color rgb="FF00956E"/>
      <color rgb="FF3F2B56"/>
      <color rgb="FFEC671C"/>
      <color rgb="FFC5E3ED"/>
      <color rgb="FF93CDDD"/>
      <color rgb="FF54956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040088961775638E-2"/>
          <c:y val="3.771555067667693E-2"/>
          <c:w val="0.88223332996356907"/>
          <c:h val="0.75460872142351987"/>
        </c:manualLayout>
      </c:layout>
      <c:lineChart>
        <c:grouping val="standard"/>
        <c:varyColors val="0"/>
        <c:ser>
          <c:idx val="0"/>
          <c:order val="0"/>
          <c:tx>
            <c:v>Sheffield City Region</c:v>
          </c:tx>
          <c:spPr>
            <a:ln>
              <a:solidFill>
                <a:srgbClr val="EC671C"/>
              </a:solidFill>
            </a:ln>
          </c:spPr>
          <c:marker>
            <c:symbol val="none"/>
          </c:marker>
          <c:cat>
            <c:numRef>
              <c:f>'Out-of-work benefits'!$P$7:$V$7</c:f>
              <c:numCache>
                <c:formatCode>General</c:formatCode>
                <c:ptCount val="7"/>
                <c:pt idx="0">
                  <c:v>2010</c:v>
                </c:pt>
                <c:pt idx="1">
                  <c:v>2011</c:v>
                </c:pt>
                <c:pt idx="2">
                  <c:v>2012</c:v>
                </c:pt>
                <c:pt idx="3">
                  <c:v>2013</c:v>
                </c:pt>
                <c:pt idx="4">
                  <c:v>2014</c:v>
                </c:pt>
                <c:pt idx="5">
                  <c:v>2015</c:v>
                </c:pt>
                <c:pt idx="6">
                  <c:v>2016</c:v>
                </c:pt>
              </c:numCache>
            </c:numRef>
          </c:cat>
          <c:val>
            <c:numRef>
              <c:f>'Out-of-work benefits'!$P$22:$V$22</c:f>
              <c:numCache>
                <c:formatCode>#,##0.0</c:formatCode>
                <c:ptCount val="7"/>
                <c:pt idx="0">
                  <c:v>14.1</c:v>
                </c:pt>
                <c:pt idx="1">
                  <c:v>14.2</c:v>
                </c:pt>
                <c:pt idx="2">
                  <c:v>13.7</c:v>
                </c:pt>
                <c:pt idx="3">
                  <c:v>12.5</c:v>
                </c:pt>
                <c:pt idx="4">
                  <c:v>11.5</c:v>
                </c:pt>
                <c:pt idx="5">
                  <c:v>10.9</c:v>
                </c:pt>
                <c:pt idx="6">
                  <c:v>10.3</c:v>
                </c:pt>
              </c:numCache>
            </c:numRef>
          </c:val>
          <c:smooth val="0"/>
        </c:ser>
        <c:ser>
          <c:idx val="1"/>
          <c:order val="1"/>
          <c:tx>
            <c:v>Liverpool LEP</c:v>
          </c:tx>
          <c:spPr>
            <a:ln>
              <a:solidFill>
                <a:srgbClr val="799C4B"/>
              </a:solidFill>
            </a:ln>
          </c:spPr>
          <c:marker>
            <c:symbol val="none"/>
          </c:marker>
          <c:cat>
            <c:numRef>
              <c:f>'Out-of-work benefits'!$P$7:$V$7</c:f>
              <c:numCache>
                <c:formatCode>General</c:formatCode>
                <c:ptCount val="7"/>
                <c:pt idx="0">
                  <c:v>2010</c:v>
                </c:pt>
                <c:pt idx="1">
                  <c:v>2011</c:v>
                </c:pt>
                <c:pt idx="2">
                  <c:v>2012</c:v>
                </c:pt>
                <c:pt idx="3">
                  <c:v>2013</c:v>
                </c:pt>
                <c:pt idx="4">
                  <c:v>2014</c:v>
                </c:pt>
                <c:pt idx="5">
                  <c:v>2015</c:v>
                </c:pt>
                <c:pt idx="6">
                  <c:v>2016</c:v>
                </c:pt>
              </c:numCache>
            </c:numRef>
          </c:cat>
          <c:val>
            <c:numRef>
              <c:f>'Out-of-work benefits'!$P$24:$V$24</c:f>
              <c:numCache>
                <c:formatCode>#,##0.0</c:formatCode>
                <c:ptCount val="7"/>
                <c:pt idx="0">
                  <c:v>18.600000000000001</c:v>
                </c:pt>
                <c:pt idx="1">
                  <c:v>18.600000000000001</c:v>
                </c:pt>
                <c:pt idx="2">
                  <c:v>17.8</c:v>
                </c:pt>
                <c:pt idx="3">
                  <c:v>16.7</c:v>
                </c:pt>
                <c:pt idx="4">
                  <c:v>15</c:v>
                </c:pt>
                <c:pt idx="5">
                  <c:v>13.4</c:v>
                </c:pt>
                <c:pt idx="6">
                  <c:v>12.7</c:v>
                </c:pt>
              </c:numCache>
            </c:numRef>
          </c:val>
          <c:smooth val="0"/>
        </c:ser>
        <c:ser>
          <c:idx val="2"/>
          <c:order val="2"/>
          <c:tx>
            <c:v>Tees Valley LEP</c:v>
          </c:tx>
          <c:spPr>
            <a:ln>
              <a:solidFill>
                <a:srgbClr val="00956E"/>
              </a:solidFill>
            </a:ln>
          </c:spPr>
          <c:marker>
            <c:symbol val="none"/>
          </c:marker>
          <c:cat>
            <c:numRef>
              <c:f>'Out-of-work benefits'!$P$7:$V$7</c:f>
              <c:numCache>
                <c:formatCode>General</c:formatCode>
                <c:ptCount val="7"/>
                <c:pt idx="0">
                  <c:v>2010</c:v>
                </c:pt>
                <c:pt idx="1">
                  <c:v>2011</c:v>
                </c:pt>
                <c:pt idx="2">
                  <c:v>2012</c:v>
                </c:pt>
                <c:pt idx="3">
                  <c:v>2013</c:v>
                </c:pt>
                <c:pt idx="4">
                  <c:v>2014</c:v>
                </c:pt>
                <c:pt idx="5">
                  <c:v>2015</c:v>
                </c:pt>
                <c:pt idx="6">
                  <c:v>2016</c:v>
                </c:pt>
              </c:numCache>
            </c:numRef>
          </c:cat>
          <c:val>
            <c:numRef>
              <c:f>'Out-of-work benefits'!$P$25:$V$25</c:f>
              <c:numCache>
                <c:formatCode>#,##0.0</c:formatCode>
                <c:ptCount val="7"/>
                <c:pt idx="0">
                  <c:v>17.399999999999999</c:v>
                </c:pt>
                <c:pt idx="1">
                  <c:v>17.5</c:v>
                </c:pt>
                <c:pt idx="2">
                  <c:v>17.100000000000001</c:v>
                </c:pt>
                <c:pt idx="3">
                  <c:v>15.8</c:v>
                </c:pt>
                <c:pt idx="4">
                  <c:v>14.5</c:v>
                </c:pt>
                <c:pt idx="5">
                  <c:v>14.4</c:v>
                </c:pt>
                <c:pt idx="6">
                  <c:v>12.9</c:v>
                </c:pt>
              </c:numCache>
            </c:numRef>
          </c:val>
          <c:smooth val="0"/>
        </c:ser>
        <c:ser>
          <c:idx val="3"/>
          <c:order val="3"/>
          <c:tx>
            <c:v>West Mids CA</c:v>
          </c:tx>
          <c:spPr>
            <a:ln>
              <a:solidFill>
                <a:srgbClr val="707271"/>
              </a:solidFill>
            </a:ln>
          </c:spPr>
          <c:marker>
            <c:symbol val="none"/>
          </c:marker>
          <c:cat>
            <c:numRef>
              <c:f>'Out-of-work benefits'!$P$7:$V$7</c:f>
              <c:numCache>
                <c:formatCode>General</c:formatCode>
                <c:ptCount val="7"/>
                <c:pt idx="0">
                  <c:v>2010</c:v>
                </c:pt>
                <c:pt idx="1">
                  <c:v>2011</c:v>
                </c:pt>
                <c:pt idx="2">
                  <c:v>2012</c:v>
                </c:pt>
                <c:pt idx="3">
                  <c:v>2013</c:v>
                </c:pt>
                <c:pt idx="4">
                  <c:v>2014</c:v>
                </c:pt>
                <c:pt idx="5">
                  <c:v>2015</c:v>
                </c:pt>
                <c:pt idx="6">
                  <c:v>2016</c:v>
                </c:pt>
              </c:numCache>
            </c:numRef>
          </c:cat>
          <c:val>
            <c:numRef>
              <c:f>'Out-of-work benefits'!$P$26:$V$26</c:f>
              <c:numCache>
                <c:formatCode>#,##0.0</c:formatCode>
                <c:ptCount val="7"/>
                <c:pt idx="0">
                  <c:v>16.3</c:v>
                </c:pt>
                <c:pt idx="1">
                  <c:v>16.5</c:v>
                </c:pt>
                <c:pt idx="2">
                  <c:v>15.6</c:v>
                </c:pt>
                <c:pt idx="3">
                  <c:v>14.4</c:v>
                </c:pt>
                <c:pt idx="4">
                  <c:v>13.1</c:v>
                </c:pt>
                <c:pt idx="5">
                  <c:v>12.1</c:v>
                </c:pt>
                <c:pt idx="6">
                  <c:v>11.2</c:v>
                </c:pt>
              </c:numCache>
            </c:numRef>
          </c:val>
          <c:smooth val="0"/>
        </c:ser>
        <c:ser>
          <c:idx val="4"/>
          <c:order val="4"/>
          <c:tx>
            <c:v>Great Britain</c:v>
          </c:tx>
          <c:spPr>
            <a:ln>
              <a:solidFill>
                <a:srgbClr val="3F2B56"/>
              </a:solidFill>
            </a:ln>
          </c:spPr>
          <c:marker>
            <c:symbol val="none"/>
          </c:marker>
          <c:cat>
            <c:numRef>
              <c:f>'Out-of-work benefits'!$P$7:$V$7</c:f>
              <c:numCache>
                <c:formatCode>General</c:formatCode>
                <c:ptCount val="7"/>
                <c:pt idx="0">
                  <c:v>2010</c:v>
                </c:pt>
                <c:pt idx="1">
                  <c:v>2011</c:v>
                </c:pt>
                <c:pt idx="2">
                  <c:v>2012</c:v>
                </c:pt>
                <c:pt idx="3">
                  <c:v>2013</c:v>
                </c:pt>
                <c:pt idx="4">
                  <c:v>2014</c:v>
                </c:pt>
                <c:pt idx="5">
                  <c:v>2015</c:v>
                </c:pt>
                <c:pt idx="6">
                  <c:v>2016</c:v>
                </c:pt>
              </c:numCache>
            </c:numRef>
          </c:cat>
          <c:val>
            <c:numRef>
              <c:f>'Out-of-work benefits'!$P$30:$V$30</c:f>
              <c:numCache>
                <c:formatCode>#,##0.0</c:formatCode>
                <c:ptCount val="7"/>
                <c:pt idx="0">
                  <c:v>12</c:v>
                </c:pt>
                <c:pt idx="1">
                  <c:v>12.1</c:v>
                </c:pt>
                <c:pt idx="2">
                  <c:v>11.6</c:v>
                </c:pt>
                <c:pt idx="3">
                  <c:v>10.6</c:v>
                </c:pt>
                <c:pt idx="4">
                  <c:v>9.6999999999999993</c:v>
                </c:pt>
                <c:pt idx="5">
                  <c:v>9</c:v>
                </c:pt>
                <c:pt idx="6">
                  <c:v>8.4</c:v>
                </c:pt>
              </c:numCache>
            </c:numRef>
          </c:val>
          <c:smooth val="0"/>
        </c:ser>
        <c:dLbls>
          <c:showLegendKey val="0"/>
          <c:showVal val="0"/>
          <c:showCatName val="0"/>
          <c:showSerName val="0"/>
          <c:showPercent val="0"/>
          <c:showBubbleSize val="0"/>
        </c:dLbls>
        <c:marker val="1"/>
        <c:smooth val="0"/>
        <c:axId val="193633280"/>
        <c:axId val="193643264"/>
      </c:lineChart>
      <c:catAx>
        <c:axId val="193633280"/>
        <c:scaling>
          <c:orientation val="minMax"/>
        </c:scaling>
        <c:delete val="0"/>
        <c:axPos val="b"/>
        <c:numFmt formatCode="General" sourceLinked="1"/>
        <c:majorTickMark val="out"/>
        <c:minorTickMark val="none"/>
        <c:tickLblPos val="nextTo"/>
        <c:txPr>
          <a:bodyPr/>
          <a:lstStyle/>
          <a:p>
            <a:pPr>
              <a:defRPr sz="1000" b="1">
                <a:latin typeface="Arial" panose="020B0604020202020204" pitchFamily="34" charset="0"/>
                <a:cs typeface="Arial" panose="020B0604020202020204" pitchFamily="34" charset="0"/>
              </a:defRPr>
            </a:pPr>
            <a:endParaRPr lang="en-US"/>
          </a:p>
        </c:txPr>
        <c:crossAx val="193643264"/>
        <c:crosses val="autoZero"/>
        <c:auto val="1"/>
        <c:lblAlgn val="ctr"/>
        <c:lblOffset val="100"/>
        <c:noMultiLvlLbl val="0"/>
      </c:catAx>
      <c:valAx>
        <c:axId val="193643264"/>
        <c:scaling>
          <c:orientation val="minMax"/>
          <c:max val="20"/>
          <c:min val="6"/>
        </c:scaling>
        <c:delete val="0"/>
        <c:axPos val="l"/>
        <c:majorGridlines>
          <c:spPr>
            <a:ln>
              <a:solidFill>
                <a:srgbClr val="BCBCBC"/>
              </a:solidFill>
            </a:ln>
          </c:spPr>
        </c:majorGridlines>
        <c:title>
          <c:tx>
            <c:rich>
              <a:bodyPr rot="-5400000" vert="horz"/>
              <a:lstStyle/>
              <a:p>
                <a:pPr>
                  <a:defRPr sz="1000">
                    <a:latin typeface="Arial" panose="020B0604020202020204" pitchFamily="34" charset="0"/>
                    <a:cs typeface="Arial" panose="020B0604020202020204" pitchFamily="34" charset="0"/>
                  </a:defRPr>
                </a:pPr>
                <a:r>
                  <a:rPr lang="en-GB" sz="1000">
                    <a:latin typeface="Arial" panose="020B0604020202020204" pitchFamily="34" charset="0"/>
                    <a:cs typeface="Arial" panose="020B0604020202020204" pitchFamily="34" charset="0"/>
                  </a:rPr>
                  <a:t>% of 16-64 year olds claiming out-of-work benefits</a:t>
                </a:r>
              </a:p>
            </c:rich>
          </c:tx>
          <c:layout>
            <c:manualLayout>
              <c:xMode val="edge"/>
              <c:yMode val="edge"/>
              <c:x val="7.3305102197460696E-3"/>
              <c:y val="5.8807606342970165E-2"/>
            </c:manualLayout>
          </c:layout>
          <c:overlay val="0"/>
        </c:title>
        <c:numFmt formatCode="#,##0" sourceLinked="0"/>
        <c:majorTickMark val="out"/>
        <c:minorTickMark val="none"/>
        <c:tickLblPos val="nextTo"/>
        <c:txPr>
          <a:bodyPr/>
          <a:lstStyle/>
          <a:p>
            <a:pPr>
              <a:defRPr sz="1000" b="1">
                <a:latin typeface="Arial" panose="020B0604020202020204" pitchFamily="34" charset="0"/>
                <a:cs typeface="Arial" panose="020B0604020202020204" pitchFamily="34" charset="0"/>
              </a:defRPr>
            </a:pPr>
            <a:endParaRPr lang="en-US"/>
          </a:p>
        </c:txPr>
        <c:crossAx val="193633280"/>
        <c:crosses val="autoZero"/>
        <c:crossBetween val="between"/>
      </c:valAx>
    </c:plotArea>
    <c:legend>
      <c:legendPos val="b"/>
      <c:layout>
        <c:manualLayout>
          <c:xMode val="edge"/>
          <c:yMode val="edge"/>
          <c:x val="1.0782426706465608E-2"/>
          <c:y val="0.8461812928007606"/>
          <c:w val="0.98061362427735743"/>
          <c:h val="0.13112367511793524"/>
        </c:manualLayout>
      </c:layout>
      <c:overlay val="0"/>
      <c:txPr>
        <a:bodyPr/>
        <a:lstStyle/>
        <a:p>
          <a:pPr>
            <a:defRPr sz="1000" b="1">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Sheffield City Region</c:v>
          </c:tx>
          <c:spPr>
            <a:ln>
              <a:solidFill>
                <a:srgbClr val="EC671C"/>
              </a:solidFill>
            </a:ln>
          </c:spPr>
          <c:marker>
            <c:symbol val="none"/>
          </c:marker>
          <c:cat>
            <c:numRef>
              <c:f>'Incapacity benefits'!$K$7:$S$7</c:f>
              <c:numCache>
                <c:formatCode>General</c:formatCode>
                <c:ptCount val="9"/>
                <c:pt idx="0">
                  <c:v>2010</c:v>
                </c:pt>
                <c:pt idx="1">
                  <c:v>2011</c:v>
                </c:pt>
                <c:pt idx="2">
                  <c:v>2012</c:v>
                </c:pt>
                <c:pt idx="3">
                  <c:v>2013</c:v>
                </c:pt>
                <c:pt idx="4">
                  <c:v>2014</c:v>
                </c:pt>
                <c:pt idx="5">
                  <c:v>2015</c:v>
                </c:pt>
                <c:pt idx="6">
                  <c:v>2016</c:v>
                </c:pt>
                <c:pt idx="7">
                  <c:v>2017</c:v>
                </c:pt>
                <c:pt idx="8">
                  <c:v>2018</c:v>
                </c:pt>
              </c:numCache>
            </c:numRef>
          </c:cat>
          <c:val>
            <c:numRef>
              <c:f>'Incapacity benefits'!$K$22:$S$22</c:f>
              <c:numCache>
                <c:formatCode>_-* #,##0.0_-;\-* #,##0.0_-;_-* "-"??_-;_-@_-</c:formatCode>
                <c:ptCount val="9"/>
                <c:pt idx="0">
                  <c:v>8.286776788030787</c:v>
                </c:pt>
                <c:pt idx="1">
                  <c:v>8.0566313796368014</c:v>
                </c:pt>
                <c:pt idx="2">
                  <c:v>7.7165761572278253</c:v>
                </c:pt>
                <c:pt idx="3">
                  <c:v>7.309749784296808</c:v>
                </c:pt>
                <c:pt idx="4">
                  <c:v>7.4075351323389951</c:v>
                </c:pt>
                <c:pt idx="5">
                  <c:v>7.4345100060121965</c:v>
                </c:pt>
                <c:pt idx="6">
                  <c:v>7.4683436002737853</c:v>
                </c:pt>
                <c:pt idx="7">
                  <c:v>7.2950609912138535</c:v>
                </c:pt>
                <c:pt idx="8">
                  <c:v>6.8088373283289263</c:v>
                </c:pt>
              </c:numCache>
            </c:numRef>
          </c:val>
          <c:smooth val="0"/>
        </c:ser>
        <c:ser>
          <c:idx val="1"/>
          <c:order val="1"/>
          <c:tx>
            <c:v>Liverpool LEP</c:v>
          </c:tx>
          <c:spPr>
            <a:ln>
              <a:solidFill>
                <a:srgbClr val="799C4B"/>
              </a:solidFill>
            </a:ln>
          </c:spPr>
          <c:marker>
            <c:symbol val="none"/>
          </c:marker>
          <c:cat>
            <c:numRef>
              <c:f>'Incapacity benefits'!$K$7:$S$7</c:f>
              <c:numCache>
                <c:formatCode>General</c:formatCode>
                <c:ptCount val="9"/>
                <c:pt idx="0">
                  <c:v>2010</c:v>
                </c:pt>
                <c:pt idx="1">
                  <c:v>2011</c:v>
                </c:pt>
                <c:pt idx="2">
                  <c:v>2012</c:v>
                </c:pt>
                <c:pt idx="3">
                  <c:v>2013</c:v>
                </c:pt>
                <c:pt idx="4">
                  <c:v>2014</c:v>
                </c:pt>
                <c:pt idx="5">
                  <c:v>2015</c:v>
                </c:pt>
                <c:pt idx="6">
                  <c:v>2016</c:v>
                </c:pt>
                <c:pt idx="7">
                  <c:v>2017</c:v>
                </c:pt>
                <c:pt idx="8">
                  <c:v>2018</c:v>
                </c:pt>
              </c:numCache>
            </c:numRef>
          </c:cat>
          <c:val>
            <c:numRef>
              <c:f>'Incapacity benefits'!$K$24:$S$24</c:f>
              <c:numCache>
                <c:formatCode>_-* #,##0.0_-;\-* #,##0.0_-;_-* "-"??_-;_-@_-</c:formatCode>
                <c:ptCount val="9"/>
                <c:pt idx="0">
                  <c:v>10.896134522710961</c:v>
                </c:pt>
                <c:pt idx="1">
                  <c:v>10.722386839685297</c:v>
                </c:pt>
                <c:pt idx="2">
                  <c:v>10.282989849277145</c:v>
                </c:pt>
                <c:pt idx="3">
                  <c:v>10.174879127661763</c:v>
                </c:pt>
                <c:pt idx="4">
                  <c:v>10.535420098846787</c:v>
                </c:pt>
                <c:pt idx="5">
                  <c:v>10.099609776134731</c:v>
                </c:pt>
                <c:pt idx="6">
                  <c:v>10.141248720573182</c:v>
                </c:pt>
                <c:pt idx="7">
                  <c:v>9.6999487967229907</c:v>
                </c:pt>
                <c:pt idx="8">
                  <c:v>9.0844854070660528</c:v>
                </c:pt>
              </c:numCache>
            </c:numRef>
          </c:val>
          <c:smooth val="0"/>
        </c:ser>
        <c:ser>
          <c:idx val="2"/>
          <c:order val="2"/>
          <c:tx>
            <c:v>Tees Valley LEP</c:v>
          </c:tx>
          <c:spPr>
            <a:ln>
              <a:solidFill>
                <a:srgbClr val="00956E"/>
              </a:solidFill>
            </a:ln>
          </c:spPr>
          <c:marker>
            <c:symbol val="none"/>
          </c:marker>
          <c:cat>
            <c:numRef>
              <c:f>'Incapacity benefits'!$K$7:$S$7</c:f>
              <c:numCache>
                <c:formatCode>General</c:formatCode>
                <c:ptCount val="9"/>
                <c:pt idx="0">
                  <c:v>2010</c:v>
                </c:pt>
                <c:pt idx="1">
                  <c:v>2011</c:v>
                </c:pt>
                <c:pt idx="2">
                  <c:v>2012</c:v>
                </c:pt>
                <c:pt idx="3">
                  <c:v>2013</c:v>
                </c:pt>
                <c:pt idx="4">
                  <c:v>2014</c:v>
                </c:pt>
                <c:pt idx="5">
                  <c:v>2015</c:v>
                </c:pt>
                <c:pt idx="6">
                  <c:v>2016</c:v>
                </c:pt>
                <c:pt idx="7">
                  <c:v>2017</c:v>
                </c:pt>
                <c:pt idx="8">
                  <c:v>2018</c:v>
                </c:pt>
              </c:numCache>
            </c:numRef>
          </c:cat>
          <c:val>
            <c:numRef>
              <c:f>'Incapacity benefits'!$K$25:$S$25</c:f>
              <c:numCache>
                <c:formatCode>_-* #,##0.0_-;\-* #,##0.0_-;_-* "-"??_-;_-@_-</c:formatCode>
                <c:ptCount val="9"/>
                <c:pt idx="0">
                  <c:v>8.8904627006610006</c:v>
                </c:pt>
                <c:pt idx="1">
                  <c:v>8.6132075471698109</c:v>
                </c:pt>
                <c:pt idx="2">
                  <c:v>8.154832581334599</c:v>
                </c:pt>
                <c:pt idx="3">
                  <c:v>7.9289799809342227</c:v>
                </c:pt>
                <c:pt idx="4">
                  <c:v>8.3289442183385205</c:v>
                </c:pt>
                <c:pt idx="5">
                  <c:v>8.8070091214594335</c:v>
                </c:pt>
                <c:pt idx="6">
                  <c:v>8.3305349004557456</c:v>
                </c:pt>
                <c:pt idx="7">
                  <c:v>8.0654475457170349</c:v>
                </c:pt>
                <c:pt idx="8">
                  <c:v>7.7574590952839264</c:v>
                </c:pt>
              </c:numCache>
            </c:numRef>
          </c:val>
          <c:smooth val="0"/>
        </c:ser>
        <c:ser>
          <c:idx val="3"/>
          <c:order val="3"/>
          <c:tx>
            <c:v>West Mids CA</c:v>
          </c:tx>
          <c:spPr>
            <a:ln>
              <a:solidFill>
                <a:srgbClr val="707271"/>
              </a:solidFill>
            </a:ln>
          </c:spPr>
          <c:marker>
            <c:symbol val="none"/>
          </c:marker>
          <c:cat>
            <c:numRef>
              <c:f>'Incapacity benefits'!$K$7:$S$7</c:f>
              <c:numCache>
                <c:formatCode>General</c:formatCode>
                <c:ptCount val="9"/>
                <c:pt idx="0">
                  <c:v>2010</c:v>
                </c:pt>
                <c:pt idx="1">
                  <c:v>2011</c:v>
                </c:pt>
                <c:pt idx="2">
                  <c:v>2012</c:v>
                </c:pt>
                <c:pt idx="3">
                  <c:v>2013</c:v>
                </c:pt>
                <c:pt idx="4">
                  <c:v>2014</c:v>
                </c:pt>
                <c:pt idx="5">
                  <c:v>2015</c:v>
                </c:pt>
                <c:pt idx="6">
                  <c:v>2016</c:v>
                </c:pt>
                <c:pt idx="7">
                  <c:v>2017</c:v>
                </c:pt>
                <c:pt idx="8">
                  <c:v>2018</c:v>
                </c:pt>
              </c:numCache>
            </c:numRef>
          </c:cat>
          <c:val>
            <c:numRef>
              <c:f>'Incapacity benefits'!$K$26:$S$26</c:f>
              <c:numCache>
                <c:formatCode>_-* #,##0.0_-;\-* #,##0.0_-;_-* "-"??_-;_-@_-</c:formatCode>
                <c:ptCount val="9"/>
                <c:pt idx="0">
                  <c:v>7.5813090613948635</c:v>
                </c:pt>
                <c:pt idx="1">
                  <c:v>7.4974188367557648</c:v>
                </c:pt>
                <c:pt idx="2">
                  <c:v>7.2238720731010853</c:v>
                </c:pt>
                <c:pt idx="3">
                  <c:v>6.9907328443913812</c:v>
                </c:pt>
                <c:pt idx="4">
                  <c:v>7.4559521120397561</c:v>
                </c:pt>
                <c:pt idx="5">
                  <c:v>7.5961323496534767</c:v>
                </c:pt>
                <c:pt idx="6">
                  <c:v>7.1231592300479845</c:v>
                </c:pt>
                <c:pt idx="7">
                  <c:v>6.8835073525392225</c:v>
                </c:pt>
                <c:pt idx="8">
                  <c:v>6.219865522330946</c:v>
                </c:pt>
              </c:numCache>
            </c:numRef>
          </c:val>
          <c:smooth val="0"/>
        </c:ser>
        <c:ser>
          <c:idx val="4"/>
          <c:order val="4"/>
          <c:tx>
            <c:v>Great Britain</c:v>
          </c:tx>
          <c:spPr>
            <a:ln>
              <a:solidFill>
                <a:srgbClr val="3F2B56"/>
              </a:solidFill>
            </a:ln>
          </c:spPr>
          <c:marker>
            <c:symbol val="none"/>
          </c:marker>
          <c:cat>
            <c:numRef>
              <c:f>'Incapacity benefits'!$K$7:$S$7</c:f>
              <c:numCache>
                <c:formatCode>General</c:formatCode>
                <c:ptCount val="9"/>
                <c:pt idx="0">
                  <c:v>2010</c:v>
                </c:pt>
                <c:pt idx="1">
                  <c:v>2011</c:v>
                </c:pt>
                <c:pt idx="2">
                  <c:v>2012</c:v>
                </c:pt>
                <c:pt idx="3">
                  <c:v>2013</c:v>
                </c:pt>
                <c:pt idx="4">
                  <c:v>2014</c:v>
                </c:pt>
                <c:pt idx="5">
                  <c:v>2015</c:v>
                </c:pt>
                <c:pt idx="6">
                  <c:v>2016</c:v>
                </c:pt>
                <c:pt idx="7">
                  <c:v>2017</c:v>
                </c:pt>
                <c:pt idx="8">
                  <c:v>2018</c:v>
                </c:pt>
              </c:numCache>
            </c:numRef>
          </c:cat>
          <c:val>
            <c:numRef>
              <c:f>'Incapacity benefits'!$K$30:$S$30</c:f>
              <c:numCache>
                <c:formatCode>_-* #,##0.0_-;\-* #,##0.0_-;_-* "-"??_-;_-@_-</c:formatCode>
                <c:ptCount val="9"/>
                <c:pt idx="0">
                  <c:v>6.6710275596628366</c:v>
                </c:pt>
                <c:pt idx="1">
                  <c:v>6.5616460052845538</c:v>
                </c:pt>
                <c:pt idx="2">
                  <c:v>6.4050070633739509</c:v>
                </c:pt>
                <c:pt idx="3">
                  <c:v>6.2022985266886721</c:v>
                </c:pt>
                <c:pt idx="4">
                  <c:v>6.3494866540075607</c:v>
                </c:pt>
                <c:pt idx="5">
                  <c:v>6.3231785236507401</c:v>
                </c:pt>
                <c:pt idx="6">
                  <c:v>6.1742348047432793</c:v>
                </c:pt>
                <c:pt idx="7">
                  <c:v>5.9580513470932708</c:v>
                </c:pt>
                <c:pt idx="8">
                  <c:v>5.5915765797009538</c:v>
                </c:pt>
              </c:numCache>
            </c:numRef>
          </c:val>
          <c:smooth val="0"/>
        </c:ser>
        <c:dLbls>
          <c:showLegendKey val="0"/>
          <c:showVal val="0"/>
          <c:showCatName val="0"/>
          <c:showSerName val="0"/>
          <c:showPercent val="0"/>
          <c:showBubbleSize val="0"/>
        </c:dLbls>
        <c:marker val="1"/>
        <c:smooth val="0"/>
        <c:axId val="199610752"/>
        <c:axId val="199612288"/>
      </c:lineChart>
      <c:catAx>
        <c:axId val="199610752"/>
        <c:scaling>
          <c:orientation val="minMax"/>
        </c:scaling>
        <c:delete val="0"/>
        <c:axPos val="b"/>
        <c:numFmt formatCode="General" sourceLinked="1"/>
        <c:majorTickMark val="out"/>
        <c:minorTickMark val="none"/>
        <c:tickLblPos val="nextTo"/>
        <c:txPr>
          <a:bodyPr/>
          <a:lstStyle/>
          <a:p>
            <a:pPr>
              <a:defRPr b="1">
                <a:latin typeface="Arial" panose="020B0604020202020204" pitchFamily="34" charset="0"/>
                <a:cs typeface="Arial" panose="020B0604020202020204" pitchFamily="34" charset="0"/>
              </a:defRPr>
            </a:pPr>
            <a:endParaRPr lang="en-US"/>
          </a:p>
        </c:txPr>
        <c:crossAx val="199612288"/>
        <c:crosses val="autoZero"/>
        <c:auto val="1"/>
        <c:lblAlgn val="ctr"/>
        <c:lblOffset val="100"/>
        <c:noMultiLvlLbl val="0"/>
      </c:catAx>
      <c:valAx>
        <c:axId val="199612288"/>
        <c:scaling>
          <c:orientation val="minMax"/>
          <c:max val="12"/>
          <c:min val="0"/>
        </c:scaling>
        <c:delete val="0"/>
        <c:axPos val="l"/>
        <c:majorGridlines>
          <c:spPr>
            <a:ln>
              <a:solidFill>
                <a:srgbClr val="BCBCBC"/>
              </a:solidFill>
            </a:ln>
          </c:spPr>
        </c:majorGridlines>
        <c:title>
          <c:tx>
            <c:rich>
              <a:bodyPr rot="-5400000" vert="horz"/>
              <a:lstStyle/>
              <a:p>
                <a:pPr>
                  <a:defRPr/>
                </a:pPr>
                <a:r>
                  <a:rPr lang="en-US"/>
                  <a:t>Incapacity benefits claimant rate</a:t>
                </a:r>
              </a:p>
            </c:rich>
          </c:tx>
          <c:overlay val="0"/>
        </c:title>
        <c:numFmt formatCode="0" sourceLinked="0"/>
        <c:majorTickMark val="out"/>
        <c:minorTickMark val="none"/>
        <c:tickLblPos val="nextTo"/>
        <c:txPr>
          <a:bodyPr/>
          <a:lstStyle/>
          <a:p>
            <a:pPr>
              <a:defRPr b="1">
                <a:latin typeface="Arial" panose="020B0604020202020204" pitchFamily="34" charset="0"/>
                <a:cs typeface="Arial" panose="020B0604020202020204" pitchFamily="34" charset="0"/>
              </a:defRPr>
            </a:pPr>
            <a:endParaRPr lang="en-US"/>
          </a:p>
        </c:txPr>
        <c:crossAx val="199610752"/>
        <c:crosses val="autoZero"/>
        <c:crossBetween val="between"/>
        <c:majorUnit val="2"/>
        <c:minorUnit val="1"/>
      </c:valAx>
    </c:plotArea>
    <c:legend>
      <c:legendPos val="b"/>
      <c:layout>
        <c:manualLayout>
          <c:xMode val="edge"/>
          <c:yMode val="edge"/>
          <c:x val="7.7671706965832361E-4"/>
          <c:y val="0.87108401629543275"/>
          <c:w val="0.97171617585911563"/>
          <c:h val="0.12682781999188877"/>
        </c:manualLayout>
      </c:layout>
      <c:overlay val="0"/>
      <c:txPr>
        <a:bodyPr/>
        <a:lstStyle/>
        <a:p>
          <a:pPr>
            <a:defRPr b="1">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Sheffield City Region</c:v>
          </c:tx>
          <c:spPr>
            <a:ln>
              <a:solidFill>
                <a:srgbClr val="EC671C"/>
              </a:solidFill>
            </a:ln>
          </c:spPr>
          <c:marker>
            <c:symbol val="none"/>
          </c:marker>
          <c:cat>
            <c:strRef>
              <c:f>'Workless households'!$N$7:$S$7</c:f>
              <c:strCache>
                <c:ptCount val="6"/>
                <c:pt idx="0">
                  <c:v>2010-2012</c:v>
                </c:pt>
                <c:pt idx="1">
                  <c:v>2011-2013</c:v>
                </c:pt>
                <c:pt idx="2">
                  <c:v>2012-2014</c:v>
                </c:pt>
                <c:pt idx="3">
                  <c:v>2013-2015</c:v>
                </c:pt>
                <c:pt idx="4">
                  <c:v>2014-2016</c:v>
                </c:pt>
                <c:pt idx="5">
                  <c:v>2015-2017</c:v>
                </c:pt>
              </c:strCache>
            </c:strRef>
          </c:cat>
          <c:val>
            <c:numRef>
              <c:f>'Workless households'!$N$22:$S$22</c:f>
              <c:numCache>
                <c:formatCode>0.0</c:formatCode>
                <c:ptCount val="6"/>
                <c:pt idx="0">
                  <c:v>20.794392523364486</c:v>
                </c:pt>
                <c:pt idx="1">
                  <c:v>19.956700344176753</c:v>
                </c:pt>
                <c:pt idx="2">
                  <c:v>19.069741717825341</c:v>
                </c:pt>
                <c:pt idx="3">
                  <c:v>18.755859482711077</c:v>
                </c:pt>
                <c:pt idx="4">
                  <c:v>18.95201323772752</c:v>
                </c:pt>
                <c:pt idx="5">
                  <c:v>18.863092255442346</c:v>
                </c:pt>
              </c:numCache>
            </c:numRef>
          </c:val>
          <c:smooth val="0"/>
        </c:ser>
        <c:ser>
          <c:idx val="1"/>
          <c:order val="1"/>
          <c:tx>
            <c:v>Liverpool LEP</c:v>
          </c:tx>
          <c:spPr>
            <a:ln>
              <a:solidFill>
                <a:srgbClr val="799C4B"/>
              </a:solidFill>
            </a:ln>
          </c:spPr>
          <c:marker>
            <c:symbol val="none"/>
          </c:marker>
          <c:cat>
            <c:strRef>
              <c:f>'Workless households'!$N$7:$S$7</c:f>
              <c:strCache>
                <c:ptCount val="6"/>
                <c:pt idx="0">
                  <c:v>2010-2012</c:v>
                </c:pt>
                <c:pt idx="1">
                  <c:v>2011-2013</c:v>
                </c:pt>
                <c:pt idx="2">
                  <c:v>2012-2014</c:v>
                </c:pt>
                <c:pt idx="3">
                  <c:v>2013-2015</c:v>
                </c:pt>
                <c:pt idx="4">
                  <c:v>2014-2016</c:v>
                </c:pt>
                <c:pt idx="5">
                  <c:v>2015-2017</c:v>
                </c:pt>
              </c:strCache>
            </c:strRef>
          </c:cat>
          <c:val>
            <c:numRef>
              <c:f>'Workless households'!$N$24:$S$24</c:f>
              <c:numCache>
                <c:formatCode>0.0</c:formatCode>
                <c:ptCount val="6"/>
                <c:pt idx="0">
                  <c:v>25.84449330401759</c:v>
                </c:pt>
                <c:pt idx="1">
                  <c:v>25.027034333603677</c:v>
                </c:pt>
                <c:pt idx="2">
                  <c:v>24.504258943781942</c:v>
                </c:pt>
                <c:pt idx="3">
                  <c:v>23.599482676468586</c:v>
                </c:pt>
                <c:pt idx="4">
                  <c:v>22.94938329851048</c:v>
                </c:pt>
                <c:pt idx="5">
                  <c:v>21.706889577996492</c:v>
                </c:pt>
              </c:numCache>
            </c:numRef>
          </c:val>
          <c:smooth val="0"/>
        </c:ser>
        <c:ser>
          <c:idx val="2"/>
          <c:order val="2"/>
          <c:tx>
            <c:v>Tees Valley LEP</c:v>
          </c:tx>
          <c:spPr>
            <a:ln>
              <a:solidFill>
                <a:srgbClr val="00956E"/>
              </a:solidFill>
            </a:ln>
          </c:spPr>
          <c:marker>
            <c:symbol val="none"/>
          </c:marker>
          <c:cat>
            <c:strRef>
              <c:f>'Workless households'!$N$7:$S$7</c:f>
              <c:strCache>
                <c:ptCount val="6"/>
                <c:pt idx="0">
                  <c:v>2010-2012</c:v>
                </c:pt>
                <c:pt idx="1">
                  <c:v>2011-2013</c:v>
                </c:pt>
                <c:pt idx="2">
                  <c:v>2012-2014</c:v>
                </c:pt>
                <c:pt idx="3">
                  <c:v>2013-2015</c:v>
                </c:pt>
                <c:pt idx="4">
                  <c:v>2014-2016</c:v>
                </c:pt>
                <c:pt idx="5">
                  <c:v>2015-2017</c:v>
                </c:pt>
              </c:strCache>
            </c:strRef>
          </c:cat>
          <c:val>
            <c:numRef>
              <c:f>'Workless households'!$N$25:$S$25</c:f>
              <c:numCache>
                <c:formatCode>0.0</c:formatCode>
                <c:ptCount val="6"/>
                <c:pt idx="0">
                  <c:v>24.903564264773951</c:v>
                </c:pt>
                <c:pt idx="1">
                  <c:v>24.379197251288456</c:v>
                </c:pt>
                <c:pt idx="2">
                  <c:v>23.471959672337743</c:v>
                </c:pt>
                <c:pt idx="3">
                  <c:v>22.497241053129432</c:v>
                </c:pt>
                <c:pt idx="4">
                  <c:v>21.854927150242833</c:v>
                </c:pt>
                <c:pt idx="5">
                  <c:v>21.918668550792905</c:v>
                </c:pt>
              </c:numCache>
            </c:numRef>
          </c:val>
          <c:smooth val="0"/>
        </c:ser>
        <c:ser>
          <c:idx val="3"/>
          <c:order val="3"/>
          <c:tx>
            <c:v>West Mids CA</c:v>
          </c:tx>
          <c:spPr>
            <a:ln>
              <a:solidFill>
                <a:srgbClr val="707271"/>
              </a:solidFill>
            </a:ln>
          </c:spPr>
          <c:marker>
            <c:symbol val="none"/>
          </c:marker>
          <c:cat>
            <c:strRef>
              <c:f>'Workless households'!$N$7:$S$7</c:f>
              <c:strCache>
                <c:ptCount val="6"/>
                <c:pt idx="0">
                  <c:v>2010-2012</c:v>
                </c:pt>
                <c:pt idx="1">
                  <c:v>2011-2013</c:v>
                </c:pt>
                <c:pt idx="2">
                  <c:v>2012-2014</c:v>
                </c:pt>
                <c:pt idx="3">
                  <c:v>2013-2015</c:v>
                </c:pt>
                <c:pt idx="4">
                  <c:v>2014-2016</c:v>
                </c:pt>
                <c:pt idx="5">
                  <c:v>2015-2017</c:v>
                </c:pt>
              </c:strCache>
            </c:strRef>
          </c:cat>
          <c:val>
            <c:numRef>
              <c:f>'Workless households'!$N$26:$S$26</c:f>
              <c:numCache>
                <c:formatCode>0.0</c:formatCode>
                <c:ptCount val="6"/>
                <c:pt idx="0">
                  <c:v>24.204290250135521</c:v>
                </c:pt>
                <c:pt idx="1">
                  <c:v>23.605249912888617</c:v>
                </c:pt>
                <c:pt idx="2">
                  <c:v>22.897770945426593</c:v>
                </c:pt>
                <c:pt idx="3">
                  <c:v>22.16914434211029</c:v>
                </c:pt>
                <c:pt idx="4">
                  <c:v>20.995298704277033</c:v>
                </c:pt>
                <c:pt idx="5">
                  <c:v>19.858401631459465</c:v>
                </c:pt>
              </c:numCache>
            </c:numRef>
          </c:val>
          <c:smooth val="0"/>
        </c:ser>
        <c:ser>
          <c:idx val="4"/>
          <c:order val="4"/>
          <c:tx>
            <c:v>Great Britain</c:v>
          </c:tx>
          <c:spPr>
            <a:ln>
              <a:solidFill>
                <a:srgbClr val="3F2B56"/>
              </a:solidFill>
            </a:ln>
          </c:spPr>
          <c:marker>
            <c:symbol val="none"/>
          </c:marker>
          <c:cat>
            <c:strRef>
              <c:f>'Workless households'!$N$7:$S$7</c:f>
              <c:strCache>
                <c:ptCount val="6"/>
                <c:pt idx="0">
                  <c:v>2010-2012</c:v>
                </c:pt>
                <c:pt idx="1">
                  <c:v>2011-2013</c:v>
                </c:pt>
                <c:pt idx="2">
                  <c:v>2012-2014</c:v>
                </c:pt>
                <c:pt idx="3">
                  <c:v>2013-2015</c:v>
                </c:pt>
                <c:pt idx="4">
                  <c:v>2014-2016</c:v>
                </c:pt>
                <c:pt idx="5">
                  <c:v>2015-2017</c:v>
                </c:pt>
              </c:strCache>
            </c:strRef>
          </c:cat>
          <c:val>
            <c:numRef>
              <c:f>'Workless households'!$N$30:$S$30</c:f>
              <c:numCache>
                <c:formatCode>0.0</c:formatCode>
                <c:ptCount val="6"/>
                <c:pt idx="0">
                  <c:v>18.59973737417226</c:v>
                </c:pt>
                <c:pt idx="1">
                  <c:v>18.044717650823017</c:v>
                </c:pt>
                <c:pt idx="2">
                  <c:v>17.157719496548438</c:v>
                </c:pt>
                <c:pt idx="3">
                  <c:v>16.247442252576832</c:v>
                </c:pt>
                <c:pt idx="4">
                  <c:v>15.54930305193203</c:v>
                </c:pt>
                <c:pt idx="5">
                  <c:v>14.992448502754561</c:v>
                </c:pt>
              </c:numCache>
            </c:numRef>
          </c:val>
          <c:smooth val="0"/>
        </c:ser>
        <c:dLbls>
          <c:showLegendKey val="0"/>
          <c:showVal val="0"/>
          <c:showCatName val="0"/>
          <c:showSerName val="0"/>
          <c:showPercent val="0"/>
          <c:showBubbleSize val="0"/>
        </c:dLbls>
        <c:marker val="1"/>
        <c:smooth val="0"/>
        <c:axId val="199689728"/>
        <c:axId val="199691264"/>
      </c:lineChart>
      <c:catAx>
        <c:axId val="199689728"/>
        <c:scaling>
          <c:orientation val="minMax"/>
        </c:scaling>
        <c:delete val="0"/>
        <c:axPos val="b"/>
        <c:majorTickMark val="out"/>
        <c:minorTickMark val="none"/>
        <c:tickLblPos val="nextTo"/>
        <c:txPr>
          <a:bodyPr/>
          <a:lstStyle/>
          <a:p>
            <a:pPr>
              <a:defRPr b="1">
                <a:latin typeface="Arial" panose="020B0604020202020204" pitchFamily="34" charset="0"/>
                <a:cs typeface="Arial" panose="020B0604020202020204" pitchFamily="34" charset="0"/>
              </a:defRPr>
            </a:pPr>
            <a:endParaRPr lang="en-US"/>
          </a:p>
        </c:txPr>
        <c:crossAx val="199691264"/>
        <c:crosses val="autoZero"/>
        <c:auto val="1"/>
        <c:lblAlgn val="ctr"/>
        <c:lblOffset val="100"/>
        <c:noMultiLvlLbl val="0"/>
      </c:catAx>
      <c:valAx>
        <c:axId val="199691264"/>
        <c:scaling>
          <c:orientation val="minMax"/>
          <c:max val="30"/>
          <c:min val="10"/>
        </c:scaling>
        <c:delete val="0"/>
        <c:axPos val="l"/>
        <c:majorGridlines>
          <c:spPr>
            <a:ln>
              <a:solidFill>
                <a:srgbClr val="BCBCBC"/>
              </a:solidFill>
            </a:ln>
          </c:spPr>
        </c:majorGridlines>
        <c:title>
          <c:tx>
            <c:rich>
              <a:bodyPr rot="-5400000" vert="horz"/>
              <a:lstStyle/>
              <a:p>
                <a:pPr>
                  <a:defRPr>
                    <a:latin typeface="Arial" panose="020B0604020202020204" pitchFamily="34" charset="0"/>
                    <a:cs typeface="Arial" panose="020B0604020202020204" pitchFamily="34" charset="0"/>
                  </a:defRPr>
                </a:pPr>
                <a:r>
                  <a:rPr lang="en-US">
                    <a:latin typeface="Arial" panose="020B0604020202020204" pitchFamily="34" charset="0"/>
                    <a:cs typeface="Arial" panose="020B0604020202020204" pitchFamily="34" charset="0"/>
                  </a:rPr>
                  <a:t>Percentage of households that are workless </a:t>
                </a:r>
              </a:p>
            </c:rich>
          </c:tx>
          <c:layout>
            <c:manualLayout>
              <c:xMode val="edge"/>
              <c:yMode val="edge"/>
              <c:x val="1.8700327255726974E-2"/>
              <c:y val="7.9950210013443074E-2"/>
            </c:manualLayout>
          </c:layout>
          <c:overlay val="0"/>
        </c:title>
        <c:numFmt formatCode="0" sourceLinked="0"/>
        <c:majorTickMark val="out"/>
        <c:minorTickMark val="none"/>
        <c:tickLblPos val="nextTo"/>
        <c:txPr>
          <a:bodyPr/>
          <a:lstStyle/>
          <a:p>
            <a:pPr>
              <a:defRPr b="1">
                <a:latin typeface="Arial" panose="020B0604020202020204" pitchFamily="34" charset="0"/>
                <a:cs typeface="Arial" panose="020B0604020202020204" pitchFamily="34" charset="0"/>
              </a:defRPr>
            </a:pPr>
            <a:endParaRPr lang="en-US"/>
          </a:p>
        </c:txPr>
        <c:crossAx val="199689728"/>
        <c:crosses val="autoZero"/>
        <c:crossBetween val="between"/>
        <c:majorUnit val="4"/>
      </c:valAx>
    </c:plotArea>
    <c:legend>
      <c:legendPos val="b"/>
      <c:layout>
        <c:manualLayout>
          <c:xMode val="edge"/>
          <c:yMode val="edge"/>
          <c:x val="4.7124824684431901E-3"/>
          <c:y val="0.87010861175593379"/>
          <c:w val="0.98870500233754088"/>
          <c:h val="0.10971484614857084"/>
        </c:manualLayout>
      </c:layout>
      <c:overlay val="0"/>
      <c:txPr>
        <a:bodyPr/>
        <a:lstStyle/>
        <a:p>
          <a:pPr>
            <a:defRPr b="1">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15084916960487"/>
          <c:y val="3.9360378355510997E-2"/>
          <c:w val="0.83750915255764702"/>
          <c:h val="0.75616839630219057"/>
        </c:manualLayout>
      </c:layout>
      <c:lineChart>
        <c:grouping val="standard"/>
        <c:varyColors val="0"/>
        <c:ser>
          <c:idx val="0"/>
          <c:order val="0"/>
          <c:tx>
            <c:v>Sheffield City Region</c:v>
          </c:tx>
          <c:spPr>
            <a:ln>
              <a:solidFill>
                <a:srgbClr val="EC671C"/>
              </a:solidFill>
            </a:ln>
          </c:spPr>
          <c:marker>
            <c:symbol val="none"/>
          </c:marker>
          <c:cat>
            <c:strRef>
              <c:f>'Output - GVA per worker'!$B$7:$F$7</c:f>
              <c:strCache>
                <c:ptCount val="5"/>
                <c:pt idx="0">
                  <c:v>2010-2012</c:v>
                </c:pt>
                <c:pt idx="1">
                  <c:v>2011-2013</c:v>
                </c:pt>
                <c:pt idx="2">
                  <c:v>2012-2014</c:v>
                </c:pt>
                <c:pt idx="3">
                  <c:v>2013-2015</c:v>
                </c:pt>
                <c:pt idx="4">
                  <c:v>2014-2016</c:v>
                </c:pt>
              </c:strCache>
            </c:strRef>
          </c:cat>
          <c:val>
            <c:numRef>
              <c:f>'Output - GVA per worker'!$B$22:$F$22</c:f>
              <c:numCache>
                <c:formatCode>#,##0</c:formatCode>
                <c:ptCount val="5"/>
                <c:pt idx="0">
                  <c:v>39700</c:v>
                </c:pt>
                <c:pt idx="1">
                  <c:v>41100</c:v>
                </c:pt>
                <c:pt idx="2">
                  <c:v>41500</c:v>
                </c:pt>
                <c:pt idx="3">
                  <c:v>42300</c:v>
                </c:pt>
                <c:pt idx="4">
                  <c:v>42900</c:v>
                </c:pt>
              </c:numCache>
            </c:numRef>
          </c:val>
          <c:smooth val="0"/>
        </c:ser>
        <c:ser>
          <c:idx val="1"/>
          <c:order val="1"/>
          <c:tx>
            <c:v>Liverpool LEP</c:v>
          </c:tx>
          <c:spPr>
            <a:ln>
              <a:solidFill>
                <a:srgbClr val="799C4B"/>
              </a:solidFill>
            </a:ln>
          </c:spPr>
          <c:marker>
            <c:symbol val="none"/>
          </c:marker>
          <c:cat>
            <c:strRef>
              <c:f>'Output - GVA per worker'!$B$7:$F$7</c:f>
              <c:strCache>
                <c:ptCount val="5"/>
                <c:pt idx="0">
                  <c:v>2010-2012</c:v>
                </c:pt>
                <c:pt idx="1">
                  <c:v>2011-2013</c:v>
                </c:pt>
                <c:pt idx="2">
                  <c:v>2012-2014</c:v>
                </c:pt>
                <c:pt idx="3">
                  <c:v>2013-2015</c:v>
                </c:pt>
                <c:pt idx="4">
                  <c:v>2014-2016</c:v>
                </c:pt>
              </c:strCache>
            </c:strRef>
          </c:cat>
          <c:val>
            <c:numRef>
              <c:f>'Output - GVA per worker'!$B$24:$F$24</c:f>
              <c:numCache>
                <c:formatCode>#,##0</c:formatCode>
                <c:ptCount val="5"/>
                <c:pt idx="0">
                  <c:v>46600</c:v>
                </c:pt>
                <c:pt idx="1">
                  <c:v>46800</c:v>
                </c:pt>
                <c:pt idx="2">
                  <c:v>47600</c:v>
                </c:pt>
                <c:pt idx="3">
                  <c:v>49100</c:v>
                </c:pt>
                <c:pt idx="4">
                  <c:v>50400</c:v>
                </c:pt>
              </c:numCache>
            </c:numRef>
          </c:val>
          <c:smooth val="0"/>
        </c:ser>
        <c:ser>
          <c:idx val="2"/>
          <c:order val="2"/>
          <c:tx>
            <c:v>Tees Valley LEP</c:v>
          </c:tx>
          <c:spPr>
            <a:ln>
              <a:solidFill>
                <a:srgbClr val="00956E"/>
              </a:solidFill>
            </a:ln>
          </c:spPr>
          <c:marker>
            <c:symbol val="none"/>
          </c:marker>
          <c:cat>
            <c:strRef>
              <c:f>'Output - GVA per worker'!$B$7:$F$7</c:f>
              <c:strCache>
                <c:ptCount val="5"/>
                <c:pt idx="0">
                  <c:v>2010-2012</c:v>
                </c:pt>
                <c:pt idx="1">
                  <c:v>2011-2013</c:v>
                </c:pt>
                <c:pt idx="2">
                  <c:v>2012-2014</c:v>
                </c:pt>
                <c:pt idx="3">
                  <c:v>2013-2015</c:v>
                </c:pt>
                <c:pt idx="4">
                  <c:v>2014-2016</c:v>
                </c:pt>
              </c:strCache>
            </c:strRef>
          </c:cat>
          <c:val>
            <c:numRef>
              <c:f>'Output - GVA per worker'!$B$25:$F$25</c:f>
              <c:numCache>
                <c:formatCode>#,##0</c:formatCode>
                <c:ptCount val="5"/>
                <c:pt idx="0">
                  <c:v>43800</c:v>
                </c:pt>
                <c:pt idx="1">
                  <c:v>44500</c:v>
                </c:pt>
                <c:pt idx="2">
                  <c:v>45500</c:v>
                </c:pt>
                <c:pt idx="3">
                  <c:v>46600</c:v>
                </c:pt>
                <c:pt idx="4">
                  <c:v>47600</c:v>
                </c:pt>
              </c:numCache>
            </c:numRef>
          </c:val>
          <c:smooth val="0"/>
        </c:ser>
        <c:ser>
          <c:idx val="3"/>
          <c:order val="3"/>
          <c:tx>
            <c:v>West Mids CA</c:v>
          </c:tx>
          <c:spPr>
            <a:ln>
              <a:solidFill>
                <a:srgbClr val="707271"/>
              </a:solidFill>
            </a:ln>
          </c:spPr>
          <c:marker>
            <c:symbol val="none"/>
          </c:marker>
          <c:cat>
            <c:strRef>
              <c:f>'Output - GVA per worker'!$B$7:$F$7</c:f>
              <c:strCache>
                <c:ptCount val="5"/>
                <c:pt idx="0">
                  <c:v>2010-2012</c:v>
                </c:pt>
                <c:pt idx="1">
                  <c:v>2011-2013</c:v>
                </c:pt>
                <c:pt idx="2">
                  <c:v>2012-2014</c:v>
                </c:pt>
                <c:pt idx="3">
                  <c:v>2013-2015</c:v>
                </c:pt>
                <c:pt idx="4">
                  <c:v>2014-2016</c:v>
                </c:pt>
              </c:strCache>
            </c:strRef>
          </c:cat>
          <c:val>
            <c:numRef>
              <c:f>'Output - GVA per worker'!$B$26:$F$26</c:f>
              <c:numCache>
                <c:formatCode>#,##0</c:formatCode>
                <c:ptCount val="5"/>
                <c:pt idx="0">
                  <c:v>43300</c:v>
                </c:pt>
                <c:pt idx="1">
                  <c:v>44400</c:v>
                </c:pt>
                <c:pt idx="2">
                  <c:v>46000</c:v>
                </c:pt>
                <c:pt idx="3">
                  <c:v>47200</c:v>
                </c:pt>
                <c:pt idx="4">
                  <c:v>48600</c:v>
                </c:pt>
              </c:numCache>
            </c:numRef>
          </c:val>
          <c:smooth val="0"/>
        </c:ser>
        <c:ser>
          <c:idx val="4"/>
          <c:order val="4"/>
          <c:tx>
            <c:v>Great Britain</c:v>
          </c:tx>
          <c:spPr>
            <a:ln>
              <a:solidFill>
                <a:srgbClr val="3F2B56"/>
              </a:solidFill>
            </a:ln>
          </c:spPr>
          <c:marker>
            <c:symbol val="none"/>
          </c:marker>
          <c:cat>
            <c:strRef>
              <c:f>'Output - GVA per worker'!$B$7:$F$7</c:f>
              <c:strCache>
                <c:ptCount val="5"/>
                <c:pt idx="0">
                  <c:v>2010-2012</c:v>
                </c:pt>
                <c:pt idx="1">
                  <c:v>2011-2013</c:v>
                </c:pt>
                <c:pt idx="2">
                  <c:v>2012-2014</c:v>
                </c:pt>
                <c:pt idx="3">
                  <c:v>2013-2015</c:v>
                </c:pt>
                <c:pt idx="4">
                  <c:v>2014-2016</c:v>
                </c:pt>
              </c:strCache>
            </c:strRef>
          </c:cat>
          <c:val>
            <c:numRef>
              <c:f>'Output - GVA per worker'!$B$30:$F$30</c:f>
              <c:numCache>
                <c:formatCode>#,##0</c:formatCode>
                <c:ptCount val="5"/>
                <c:pt idx="0">
                  <c:v>51400</c:v>
                </c:pt>
                <c:pt idx="1">
                  <c:v>53000</c:v>
                </c:pt>
                <c:pt idx="2">
                  <c:v>54700</c:v>
                </c:pt>
                <c:pt idx="3">
                  <c:v>56100</c:v>
                </c:pt>
                <c:pt idx="4">
                  <c:v>57200</c:v>
                </c:pt>
              </c:numCache>
            </c:numRef>
          </c:val>
          <c:smooth val="0"/>
        </c:ser>
        <c:dLbls>
          <c:showLegendKey val="0"/>
          <c:showVal val="0"/>
          <c:showCatName val="0"/>
          <c:showSerName val="0"/>
          <c:showPercent val="0"/>
          <c:showBubbleSize val="0"/>
        </c:dLbls>
        <c:marker val="1"/>
        <c:smooth val="0"/>
        <c:axId val="199752320"/>
        <c:axId val="201924992"/>
      </c:lineChart>
      <c:catAx>
        <c:axId val="199752320"/>
        <c:scaling>
          <c:orientation val="minMax"/>
        </c:scaling>
        <c:delete val="0"/>
        <c:axPos val="b"/>
        <c:majorTickMark val="out"/>
        <c:minorTickMark val="none"/>
        <c:tickLblPos val="nextTo"/>
        <c:txPr>
          <a:bodyPr/>
          <a:lstStyle/>
          <a:p>
            <a:pPr>
              <a:defRPr b="1">
                <a:latin typeface="Arial" panose="020B0604020202020204" pitchFamily="34" charset="0"/>
                <a:cs typeface="Arial" panose="020B0604020202020204" pitchFamily="34" charset="0"/>
              </a:defRPr>
            </a:pPr>
            <a:endParaRPr lang="en-US"/>
          </a:p>
        </c:txPr>
        <c:crossAx val="201924992"/>
        <c:crosses val="autoZero"/>
        <c:auto val="1"/>
        <c:lblAlgn val="ctr"/>
        <c:lblOffset val="100"/>
        <c:noMultiLvlLbl val="0"/>
      </c:catAx>
      <c:valAx>
        <c:axId val="201924992"/>
        <c:scaling>
          <c:orientation val="minMax"/>
          <c:min val="30000"/>
        </c:scaling>
        <c:delete val="0"/>
        <c:axPos val="l"/>
        <c:majorGridlines/>
        <c:title>
          <c:tx>
            <c:rich>
              <a:bodyPr rot="-5400000" vert="horz"/>
              <a:lstStyle/>
              <a:p>
                <a:pPr>
                  <a:defRPr>
                    <a:latin typeface="Arial" panose="020B0604020202020204" pitchFamily="34" charset="0"/>
                    <a:cs typeface="Arial" panose="020B0604020202020204" pitchFamily="34" charset="0"/>
                  </a:defRPr>
                </a:pPr>
                <a:r>
                  <a:rPr lang="en-US">
                    <a:latin typeface="Arial" panose="020B0604020202020204" pitchFamily="34" charset="0"/>
                    <a:cs typeface="Arial" panose="020B0604020202020204" pitchFamily="34" charset="0"/>
                  </a:rPr>
                  <a:t>Workplace GVA - per worker</a:t>
                </a:r>
              </a:p>
            </c:rich>
          </c:tx>
          <c:layout>
            <c:manualLayout>
              <c:xMode val="edge"/>
              <c:yMode val="edge"/>
              <c:x val="9.5374344301382922E-3"/>
              <c:y val="0.2008967657856037"/>
            </c:manualLayout>
          </c:layout>
          <c:overlay val="0"/>
        </c:title>
        <c:numFmt formatCode="#,##0" sourceLinked="1"/>
        <c:majorTickMark val="out"/>
        <c:minorTickMark val="none"/>
        <c:tickLblPos val="nextTo"/>
        <c:txPr>
          <a:bodyPr/>
          <a:lstStyle/>
          <a:p>
            <a:pPr>
              <a:defRPr b="1">
                <a:latin typeface="Arial" panose="020B0604020202020204" pitchFamily="34" charset="0"/>
                <a:cs typeface="Arial" panose="020B0604020202020204" pitchFamily="34" charset="0"/>
              </a:defRPr>
            </a:pPr>
            <a:endParaRPr lang="en-US"/>
          </a:p>
        </c:txPr>
        <c:crossAx val="199752320"/>
        <c:crosses val="autoZero"/>
        <c:crossBetween val="between"/>
      </c:valAx>
    </c:plotArea>
    <c:legend>
      <c:legendPos val="b"/>
      <c:layout>
        <c:manualLayout>
          <c:xMode val="edge"/>
          <c:yMode val="edge"/>
          <c:x val="6.4711124072453861E-3"/>
          <c:y val="0.86605478484792464"/>
          <c:w val="0.98911522633744853"/>
          <c:h val="0.11313897612006238"/>
        </c:manualLayout>
      </c:layout>
      <c:overlay val="0"/>
      <c:txPr>
        <a:bodyPr/>
        <a:lstStyle/>
        <a:p>
          <a:pPr>
            <a:defRPr b="1">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99965109969966"/>
          <c:y val="6.1338458078236659E-2"/>
          <c:w val="0.8620961380975446"/>
          <c:h val="0.73082362772068643"/>
        </c:manualLayout>
      </c:layout>
      <c:lineChart>
        <c:grouping val="standard"/>
        <c:varyColors val="0"/>
        <c:ser>
          <c:idx val="0"/>
          <c:order val="0"/>
          <c:tx>
            <c:v>Sheffield City Region</c:v>
          </c:tx>
          <c:spPr>
            <a:ln>
              <a:solidFill>
                <a:srgbClr val="EC671C"/>
              </a:solidFill>
            </a:ln>
          </c:spPr>
          <c:marker>
            <c:symbol val="none"/>
          </c:marker>
          <c:cat>
            <c:strRef>
              <c:f>'Output - GVA per worker'!$G$7:$K$7</c:f>
              <c:strCache>
                <c:ptCount val="5"/>
                <c:pt idx="0">
                  <c:v>2010-2012</c:v>
                </c:pt>
                <c:pt idx="1">
                  <c:v>2011-2013</c:v>
                </c:pt>
                <c:pt idx="2">
                  <c:v>2012-2014</c:v>
                </c:pt>
                <c:pt idx="3">
                  <c:v>2013-2015</c:v>
                </c:pt>
                <c:pt idx="4">
                  <c:v>2014-2016</c:v>
                </c:pt>
              </c:strCache>
            </c:strRef>
          </c:cat>
          <c:val>
            <c:numRef>
              <c:f>'Output - GVA per worker'!$G$22:$K$22</c:f>
              <c:numCache>
                <c:formatCode>0</c:formatCode>
                <c:ptCount val="5"/>
                <c:pt idx="0">
                  <c:v>100</c:v>
                </c:pt>
                <c:pt idx="1">
                  <c:v>103.5264483627204</c:v>
                </c:pt>
                <c:pt idx="2">
                  <c:v>104.53400503778339</c:v>
                </c:pt>
                <c:pt idx="3">
                  <c:v>106.54911838790933</c:v>
                </c:pt>
                <c:pt idx="4">
                  <c:v>108.06045340050379</c:v>
                </c:pt>
              </c:numCache>
            </c:numRef>
          </c:val>
          <c:smooth val="0"/>
        </c:ser>
        <c:ser>
          <c:idx val="1"/>
          <c:order val="1"/>
          <c:tx>
            <c:v>Liverpool LEP</c:v>
          </c:tx>
          <c:spPr>
            <a:ln>
              <a:solidFill>
                <a:srgbClr val="799C4B"/>
              </a:solidFill>
            </a:ln>
          </c:spPr>
          <c:marker>
            <c:symbol val="none"/>
          </c:marker>
          <c:cat>
            <c:strRef>
              <c:f>'Output - GVA per worker'!$G$7:$K$7</c:f>
              <c:strCache>
                <c:ptCount val="5"/>
                <c:pt idx="0">
                  <c:v>2010-2012</c:v>
                </c:pt>
                <c:pt idx="1">
                  <c:v>2011-2013</c:v>
                </c:pt>
                <c:pt idx="2">
                  <c:v>2012-2014</c:v>
                </c:pt>
                <c:pt idx="3">
                  <c:v>2013-2015</c:v>
                </c:pt>
                <c:pt idx="4">
                  <c:v>2014-2016</c:v>
                </c:pt>
              </c:strCache>
            </c:strRef>
          </c:cat>
          <c:val>
            <c:numRef>
              <c:f>'Output - GVA per worker'!$G$24:$K$24</c:f>
              <c:numCache>
                <c:formatCode>0</c:formatCode>
                <c:ptCount val="5"/>
                <c:pt idx="0">
                  <c:v>100</c:v>
                </c:pt>
                <c:pt idx="1">
                  <c:v>100.42918454935624</c:v>
                </c:pt>
                <c:pt idx="2">
                  <c:v>102.14592274678111</c:v>
                </c:pt>
                <c:pt idx="3">
                  <c:v>105.3648068669528</c:v>
                </c:pt>
                <c:pt idx="4">
                  <c:v>108.15450643776825</c:v>
                </c:pt>
              </c:numCache>
            </c:numRef>
          </c:val>
          <c:smooth val="0"/>
        </c:ser>
        <c:ser>
          <c:idx val="2"/>
          <c:order val="2"/>
          <c:tx>
            <c:v>Tees Valley LEP</c:v>
          </c:tx>
          <c:spPr>
            <a:ln>
              <a:solidFill>
                <a:srgbClr val="00956E"/>
              </a:solidFill>
            </a:ln>
          </c:spPr>
          <c:marker>
            <c:symbol val="none"/>
          </c:marker>
          <c:cat>
            <c:strRef>
              <c:f>'Output - GVA per worker'!$G$7:$K$7</c:f>
              <c:strCache>
                <c:ptCount val="5"/>
                <c:pt idx="0">
                  <c:v>2010-2012</c:v>
                </c:pt>
                <c:pt idx="1">
                  <c:v>2011-2013</c:v>
                </c:pt>
                <c:pt idx="2">
                  <c:v>2012-2014</c:v>
                </c:pt>
                <c:pt idx="3">
                  <c:v>2013-2015</c:v>
                </c:pt>
                <c:pt idx="4">
                  <c:v>2014-2016</c:v>
                </c:pt>
              </c:strCache>
            </c:strRef>
          </c:cat>
          <c:val>
            <c:numRef>
              <c:f>'Output - GVA per worker'!$G$25:$K$25</c:f>
              <c:numCache>
                <c:formatCode>0</c:formatCode>
                <c:ptCount val="5"/>
                <c:pt idx="0">
                  <c:v>100</c:v>
                </c:pt>
                <c:pt idx="1">
                  <c:v>101.59817351598173</c:v>
                </c:pt>
                <c:pt idx="2">
                  <c:v>103.88127853881279</c:v>
                </c:pt>
                <c:pt idx="3">
                  <c:v>106.39269406392695</c:v>
                </c:pt>
                <c:pt idx="4">
                  <c:v>108.67579908675799</c:v>
                </c:pt>
              </c:numCache>
            </c:numRef>
          </c:val>
          <c:smooth val="0"/>
        </c:ser>
        <c:ser>
          <c:idx val="3"/>
          <c:order val="3"/>
          <c:tx>
            <c:v>West Mids CA</c:v>
          </c:tx>
          <c:spPr>
            <a:ln>
              <a:solidFill>
                <a:srgbClr val="707271"/>
              </a:solidFill>
            </a:ln>
          </c:spPr>
          <c:marker>
            <c:symbol val="none"/>
          </c:marker>
          <c:cat>
            <c:strRef>
              <c:f>'Output - GVA per worker'!$G$7:$K$7</c:f>
              <c:strCache>
                <c:ptCount val="5"/>
                <c:pt idx="0">
                  <c:v>2010-2012</c:v>
                </c:pt>
                <c:pt idx="1">
                  <c:v>2011-2013</c:v>
                </c:pt>
                <c:pt idx="2">
                  <c:v>2012-2014</c:v>
                </c:pt>
                <c:pt idx="3">
                  <c:v>2013-2015</c:v>
                </c:pt>
                <c:pt idx="4">
                  <c:v>2014-2016</c:v>
                </c:pt>
              </c:strCache>
            </c:strRef>
          </c:cat>
          <c:val>
            <c:numRef>
              <c:f>'Output - GVA per worker'!$G$26:$K$26</c:f>
              <c:numCache>
                <c:formatCode>0</c:formatCode>
                <c:ptCount val="5"/>
                <c:pt idx="0">
                  <c:v>100</c:v>
                </c:pt>
                <c:pt idx="1">
                  <c:v>102.54041570438798</c:v>
                </c:pt>
                <c:pt idx="2">
                  <c:v>106.23556581986142</c:v>
                </c:pt>
                <c:pt idx="3">
                  <c:v>109.00692840646651</c:v>
                </c:pt>
                <c:pt idx="4">
                  <c:v>112.24018475750577</c:v>
                </c:pt>
              </c:numCache>
            </c:numRef>
          </c:val>
          <c:smooth val="0"/>
        </c:ser>
        <c:ser>
          <c:idx val="4"/>
          <c:order val="4"/>
          <c:tx>
            <c:v>Great Britain</c:v>
          </c:tx>
          <c:spPr>
            <a:ln>
              <a:solidFill>
                <a:srgbClr val="3F2B56"/>
              </a:solidFill>
            </a:ln>
          </c:spPr>
          <c:marker>
            <c:symbol val="none"/>
          </c:marker>
          <c:cat>
            <c:strRef>
              <c:f>'Output - GVA per worker'!$G$7:$K$7</c:f>
              <c:strCache>
                <c:ptCount val="5"/>
                <c:pt idx="0">
                  <c:v>2010-2012</c:v>
                </c:pt>
                <c:pt idx="1">
                  <c:v>2011-2013</c:v>
                </c:pt>
                <c:pt idx="2">
                  <c:v>2012-2014</c:v>
                </c:pt>
                <c:pt idx="3">
                  <c:v>2013-2015</c:v>
                </c:pt>
                <c:pt idx="4">
                  <c:v>2014-2016</c:v>
                </c:pt>
              </c:strCache>
            </c:strRef>
          </c:cat>
          <c:val>
            <c:numRef>
              <c:f>'Output - GVA per worker'!$G$30:$K$30</c:f>
              <c:numCache>
                <c:formatCode>0</c:formatCode>
                <c:ptCount val="5"/>
                <c:pt idx="0">
                  <c:v>100</c:v>
                </c:pt>
                <c:pt idx="1">
                  <c:v>103.11284046692606</c:v>
                </c:pt>
                <c:pt idx="2">
                  <c:v>106.42023346303502</c:v>
                </c:pt>
                <c:pt idx="3">
                  <c:v>109.14396887159532</c:v>
                </c:pt>
                <c:pt idx="4">
                  <c:v>111.28404669260701</c:v>
                </c:pt>
              </c:numCache>
            </c:numRef>
          </c:val>
          <c:smooth val="0"/>
        </c:ser>
        <c:dLbls>
          <c:showLegendKey val="0"/>
          <c:showVal val="0"/>
          <c:showCatName val="0"/>
          <c:showSerName val="0"/>
          <c:showPercent val="0"/>
          <c:showBubbleSize val="0"/>
        </c:dLbls>
        <c:marker val="1"/>
        <c:smooth val="0"/>
        <c:axId val="201969024"/>
        <c:axId val="201974912"/>
      </c:lineChart>
      <c:catAx>
        <c:axId val="201969024"/>
        <c:scaling>
          <c:orientation val="minMax"/>
        </c:scaling>
        <c:delete val="0"/>
        <c:axPos val="b"/>
        <c:majorTickMark val="out"/>
        <c:minorTickMark val="none"/>
        <c:tickLblPos val="nextTo"/>
        <c:txPr>
          <a:bodyPr/>
          <a:lstStyle/>
          <a:p>
            <a:pPr>
              <a:defRPr b="1">
                <a:latin typeface="Arial" panose="020B0604020202020204" pitchFamily="34" charset="0"/>
                <a:cs typeface="Arial" panose="020B0604020202020204" pitchFamily="34" charset="0"/>
              </a:defRPr>
            </a:pPr>
            <a:endParaRPr lang="en-US"/>
          </a:p>
        </c:txPr>
        <c:crossAx val="201974912"/>
        <c:crosses val="autoZero"/>
        <c:auto val="1"/>
        <c:lblAlgn val="ctr"/>
        <c:lblOffset val="100"/>
        <c:noMultiLvlLbl val="0"/>
      </c:catAx>
      <c:valAx>
        <c:axId val="201974912"/>
        <c:scaling>
          <c:orientation val="minMax"/>
          <c:min val="95"/>
        </c:scaling>
        <c:delete val="0"/>
        <c:axPos val="l"/>
        <c:majorGridlines/>
        <c:title>
          <c:tx>
            <c:rich>
              <a:bodyPr rot="-5400000" vert="horz"/>
              <a:lstStyle/>
              <a:p>
                <a:pPr>
                  <a:defRPr>
                    <a:latin typeface="Arial" panose="020B0604020202020204" pitchFamily="34" charset="0"/>
                    <a:cs typeface="Arial" panose="020B0604020202020204" pitchFamily="34" charset="0"/>
                  </a:defRPr>
                </a:pPr>
                <a:r>
                  <a:rPr lang="en-US">
                    <a:latin typeface="Arial" panose="020B0604020202020204" pitchFamily="34" charset="0"/>
                    <a:cs typeface="Arial" panose="020B0604020202020204" pitchFamily="34" charset="0"/>
                  </a:rPr>
                  <a:t>Indices of workplace GVA per worker</a:t>
                </a:r>
              </a:p>
            </c:rich>
          </c:tx>
          <c:layout>
            <c:manualLayout>
              <c:xMode val="edge"/>
              <c:yMode val="edge"/>
              <c:x val="1.9147431268677212E-2"/>
              <c:y val="0.18596249982324325"/>
            </c:manualLayout>
          </c:layout>
          <c:overlay val="0"/>
        </c:title>
        <c:numFmt formatCode="0" sourceLinked="1"/>
        <c:majorTickMark val="out"/>
        <c:minorTickMark val="none"/>
        <c:tickLblPos val="nextTo"/>
        <c:txPr>
          <a:bodyPr/>
          <a:lstStyle/>
          <a:p>
            <a:pPr>
              <a:defRPr b="1">
                <a:latin typeface="Arial" panose="020B0604020202020204" pitchFamily="34" charset="0"/>
                <a:cs typeface="Arial" panose="020B0604020202020204" pitchFamily="34" charset="0"/>
              </a:defRPr>
            </a:pPr>
            <a:endParaRPr lang="en-US"/>
          </a:p>
        </c:txPr>
        <c:crossAx val="201969024"/>
        <c:crosses val="autoZero"/>
        <c:crossBetween val="between"/>
        <c:majorUnit val="5"/>
      </c:valAx>
    </c:plotArea>
    <c:legend>
      <c:legendPos val="b"/>
      <c:layout>
        <c:manualLayout>
          <c:xMode val="edge"/>
          <c:yMode val="edge"/>
          <c:x val="7.9406872506279109E-3"/>
          <c:y val="0.86911836938770659"/>
          <c:w val="0.9783714999288774"/>
          <c:h val="0.11055127026065817"/>
        </c:manualLayout>
      </c:layout>
      <c:overlay val="0"/>
      <c:txPr>
        <a:bodyPr/>
        <a:lstStyle/>
        <a:p>
          <a:pPr>
            <a:defRPr lang="en-GB"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ln>
      <a:noFill/>
    </a:ln>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Sheffield City Region</c:v>
          </c:tx>
          <c:spPr>
            <a:ln>
              <a:solidFill>
                <a:srgbClr val="EC671C"/>
              </a:solidFill>
            </a:ln>
          </c:spPr>
          <c:marker>
            <c:symbol val="none"/>
          </c:marker>
          <c:cat>
            <c:strRef>
              <c:f>'Business counts'!$N$7:$S$7</c:f>
              <c:strCache>
                <c:ptCount val="6"/>
                <c:pt idx="0">
                  <c:v>2010-2012</c:v>
                </c:pt>
                <c:pt idx="1">
                  <c:v>2011-2013</c:v>
                </c:pt>
                <c:pt idx="2">
                  <c:v>2012-2014</c:v>
                </c:pt>
                <c:pt idx="3">
                  <c:v>2013-2015</c:v>
                </c:pt>
                <c:pt idx="4">
                  <c:v>2014-2016</c:v>
                </c:pt>
                <c:pt idx="5">
                  <c:v>2015-2017</c:v>
                </c:pt>
              </c:strCache>
            </c:strRef>
          </c:cat>
          <c:val>
            <c:numRef>
              <c:f>'Business counts'!$N$22:$S$22</c:f>
              <c:numCache>
                <c:formatCode>0</c:formatCode>
                <c:ptCount val="6"/>
                <c:pt idx="0">
                  <c:v>29.411059023291866</c:v>
                </c:pt>
                <c:pt idx="1">
                  <c:v>29.211874208294322</c:v>
                </c:pt>
                <c:pt idx="2">
                  <c:v>29.558742919788052</c:v>
                </c:pt>
                <c:pt idx="3">
                  <c:v>30.77328678703249</c:v>
                </c:pt>
                <c:pt idx="4">
                  <c:v>32.711741842176629</c:v>
                </c:pt>
                <c:pt idx="5">
                  <c:v>34.374382288989921</c:v>
                </c:pt>
              </c:numCache>
            </c:numRef>
          </c:val>
          <c:smooth val="0"/>
        </c:ser>
        <c:ser>
          <c:idx val="1"/>
          <c:order val="1"/>
          <c:tx>
            <c:v>Liverpool LEP</c:v>
          </c:tx>
          <c:spPr>
            <a:ln>
              <a:solidFill>
                <a:srgbClr val="799C4B"/>
              </a:solidFill>
            </a:ln>
          </c:spPr>
          <c:marker>
            <c:symbol val="none"/>
          </c:marker>
          <c:cat>
            <c:strRef>
              <c:f>'Business counts'!$N$7:$S$7</c:f>
              <c:strCache>
                <c:ptCount val="6"/>
                <c:pt idx="0">
                  <c:v>2010-2012</c:v>
                </c:pt>
                <c:pt idx="1">
                  <c:v>2011-2013</c:v>
                </c:pt>
                <c:pt idx="2">
                  <c:v>2012-2014</c:v>
                </c:pt>
                <c:pt idx="3">
                  <c:v>2013-2015</c:v>
                </c:pt>
                <c:pt idx="4">
                  <c:v>2014-2016</c:v>
                </c:pt>
                <c:pt idx="5">
                  <c:v>2015-2017</c:v>
                </c:pt>
              </c:strCache>
            </c:strRef>
          </c:cat>
          <c:val>
            <c:numRef>
              <c:f>'Business counts'!$N$24:$S$24</c:f>
              <c:numCache>
                <c:formatCode>0</c:formatCode>
                <c:ptCount val="6"/>
                <c:pt idx="0">
                  <c:v>25.941496658848518</c:v>
                </c:pt>
                <c:pt idx="1">
                  <c:v>25.884091861722077</c:v>
                </c:pt>
                <c:pt idx="2">
                  <c:v>26.528682034136899</c:v>
                </c:pt>
                <c:pt idx="3">
                  <c:v>27.816500087673155</c:v>
                </c:pt>
                <c:pt idx="4">
                  <c:v>29.370789456471972</c:v>
                </c:pt>
                <c:pt idx="5">
                  <c:v>30.964411962438465</c:v>
                </c:pt>
              </c:numCache>
            </c:numRef>
          </c:val>
          <c:smooth val="0"/>
        </c:ser>
        <c:ser>
          <c:idx val="2"/>
          <c:order val="2"/>
          <c:tx>
            <c:v>Tees Valley LEP</c:v>
          </c:tx>
          <c:spPr>
            <a:ln>
              <a:solidFill>
                <a:srgbClr val="00956E"/>
              </a:solidFill>
            </a:ln>
          </c:spPr>
          <c:marker>
            <c:symbol val="none"/>
          </c:marker>
          <c:cat>
            <c:strRef>
              <c:f>'Business counts'!$N$7:$S$7</c:f>
              <c:strCache>
                <c:ptCount val="6"/>
                <c:pt idx="0">
                  <c:v>2010-2012</c:v>
                </c:pt>
                <c:pt idx="1">
                  <c:v>2011-2013</c:v>
                </c:pt>
                <c:pt idx="2">
                  <c:v>2012-2014</c:v>
                </c:pt>
                <c:pt idx="3">
                  <c:v>2013-2015</c:v>
                </c:pt>
                <c:pt idx="4">
                  <c:v>2014-2016</c:v>
                </c:pt>
                <c:pt idx="5">
                  <c:v>2015-2017</c:v>
                </c:pt>
              </c:strCache>
            </c:strRef>
          </c:cat>
          <c:val>
            <c:numRef>
              <c:f>'Business counts'!$N$25:$S$25</c:f>
              <c:numCache>
                <c:formatCode>0</c:formatCode>
                <c:ptCount val="6"/>
                <c:pt idx="0">
                  <c:v>26.245095079987927</c:v>
                </c:pt>
                <c:pt idx="1">
                  <c:v>26.283434536056603</c:v>
                </c:pt>
                <c:pt idx="2">
                  <c:v>26.969499674462867</c:v>
                </c:pt>
                <c:pt idx="3">
                  <c:v>28.323338330834584</c:v>
                </c:pt>
                <c:pt idx="4">
                  <c:v>29.958131884563624</c:v>
                </c:pt>
                <c:pt idx="5">
                  <c:v>31.312754746992741</c:v>
                </c:pt>
              </c:numCache>
            </c:numRef>
          </c:val>
          <c:smooth val="0"/>
        </c:ser>
        <c:ser>
          <c:idx val="3"/>
          <c:order val="3"/>
          <c:tx>
            <c:v>West Mids CA</c:v>
          </c:tx>
          <c:spPr>
            <a:ln>
              <a:solidFill>
                <a:srgbClr val="707271"/>
              </a:solidFill>
            </a:ln>
          </c:spPr>
          <c:marker>
            <c:symbol val="none"/>
          </c:marker>
          <c:cat>
            <c:strRef>
              <c:f>'Business counts'!$N$7:$S$7</c:f>
              <c:strCache>
                <c:ptCount val="6"/>
                <c:pt idx="0">
                  <c:v>2010-2012</c:v>
                </c:pt>
                <c:pt idx="1">
                  <c:v>2011-2013</c:v>
                </c:pt>
                <c:pt idx="2">
                  <c:v>2012-2014</c:v>
                </c:pt>
                <c:pt idx="3">
                  <c:v>2013-2015</c:v>
                </c:pt>
                <c:pt idx="4">
                  <c:v>2014-2016</c:v>
                </c:pt>
                <c:pt idx="5">
                  <c:v>2015-2017</c:v>
                </c:pt>
              </c:strCache>
            </c:strRef>
          </c:cat>
          <c:val>
            <c:numRef>
              <c:f>'Business counts'!$N$26:$S$26</c:f>
              <c:numCache>
                <c:formatCode>0</c:formatCode>
                <c:ptCount val="6"/>
                <c:pt idx="0">
                  <c:v>29.026602544591221</c:v>
                </c:pt>
                <c:pt idx="1">
                  <c:v>28.780452471207475</c:v>
                </c:pt>
                <c:pt idx="2">
                  <c:v>29.233735747820255</c:v>
                </c:pt>
                <c:pt idx="3">
                  <c:v>30.227850205409514</c:v>
                </c:pt>
                <c:pt idx="4">
                  <c:v>31.791211373516628</c:v>
                </c:pt>
                <c:pt idx="5">
                  <c:v>33.784176508881245</c:v>
                </c:pt>
              </c:numCache>
            </c:numRef>
          </c:val>
          <c:smooth val="0"/>
        </c:ser>
        <c:ser>
          <c:idx val="4"/>
          <c:order val="4"/>
          <c:tx>
            <c:v>Great Britain</c:v>
          </c:tx>
          <c:spPr>
            <a:ln>
              <a:solidFill>
                <a:srgbClr val="3F2B56"/>
              </a:solidFill>
            </a:ln>
          </c:spPr>
          <c:marker>
            <c:symbol val="none"/>
          </c:marker>
          <c:cat>
            <c:strRef>
              <c:f>'Business counts'!$N$7:$S$7</c:f>
              <c:strCache>
                <c:ptCount val="6"/>
                <c:pt idx="0">
                  <c:v>2010-2012</c:v>
                </c:pt>
                <c:pt idx="1">
                  <c:v>2011-2013</c:v>
                </c:pt>
                <c:pt idx="2">
                  <c:v>2012-2014</c:v>
                </c:pt>
                <c:pt idx="3">
                  <c:v>2013-2015</c:v>
                </c:pt>
                <c:pt idx="4">
                  <c:v>2014-2016</c:v>
                </c:pt>
                <c:pt idx="5">
                  <c:v>2015-2017</c:v>
                </c:pt>
              </c:strCache>
            </c:strRef>
          </c:cat>
          <c:val>
            <c:numRef>
              <c:f>'Business counts'!$N$30:$S$30</c:f>
              <c:numCache>
                <c:formatCode>0</c:formatCode>
                <c:ptCount val="6"/>
                <c:pt idx="0">
                  <c:v>38.798297187081538</c:v>
                </c:pt>
                <c:pt idx="1">
                  <c:v>38.870596639194176</c:v>
                </c:pt>
                <c:pt idx="2">
                  <c:v>39.630583328339938</c:v>
                </c:pt>
                <c:pt idx="3">
                  <c:v>41.005419282746985</c:v>
                </c:pt>
                <c:pt idx="4">
                  <c:v>42.761008131691895</c:v>
                </c:pt>
                <c:pt idx="5">
                  <c:v>44.605015226419447</c:v>
                </c:pt>
              </c:numCache>
            </c:numRef>
          </c:val>
          <c:smooth val="0"/>
        </c:ser>
        <c:dLbls>
          <c:showLegendKey val="0"/>
          <c:showVal val="0"/>
          <c:showCatName val="0"/>
          <c:showSerName val="0"/>
          <c:showPercent val="0"/>
          <c:showBubbleSize val="0"/>
        </c:dLbls>
        <c:marker val="1"/>
        <c:smooth val="0"/>
        <c:axId val="202044160"/>
        <c:axId val="202045696"/>
      </c:lineChart>
      <c:catAx>
        <c:axId val="202044160"/>
        <c:scaling>
          <c:orientation val="minMax"/>
        </c:scaling>
        <c:delete val="0"/>
        <c:axPos val="b"/>
        <c:majorTickMark val="out"/>
        <c:minorTickMark val="none"/>
        <c:tickLblPos val="nextTo"/>
        <c:txPr>
          <a:bodyPr/>
          <a:lstStyle/>
          <a:p>
            <a:pPr>
              <a:defRPr b="1">
                <a:latin typeface="Arial" panose="020B0604020202020204" pitchFamily="34" charset="0"/>
                <a:cs typeface="Arial" panose="020B0604020202020204" pitchFamily="34" charset="0"/>
              </a:defRPr>
            </a:pPr>
            <a:endParaRPr lang="en-US"/>
          </a:p>
        </c:txPr>
        <c:crossAx val="202045696"/>
        <c:crosses val="autoZero"/>
        <c:auto val="1"/>
        <c:lblAlgn val="ctr"/>
        <c:lblOffset val="100"/>
        <c:noMultiLvlLbl val="0"/>
      </c:catAx>
      <c:valAx>
        <c:axId val="202045696"/>
        <c:scaling>
          <c:orientation val="minMax"/>
          <c:min val="20"/>
        </c:scaling>
        <c:delete val="0"/>
        <c:axPos val="l"/>
        <c:majorGridlines/>
        <c:title>
          <c:tx>
            <c:rich>
              <a:bodyPr rot="-5400000" vert="horz"/>
              <a:lstStyle/>
              <a:p>
                <a:pPr>
                  <a:defRPr>
                    <a:latin typeface="Arial" panose="020B0604020202020204" pitchFamily="34" charset="0"/>
                    <a:cs typeface="Arial" panose="020B0604020202020204" pitchFamily="34" charset="0"/>
                  </a:defRPr>
                </a:pPr>
                <a:r>
                  <a:rPr lang="en-US">
                    <a:latin typeface="Arial" panose="020B0604020202020204" pitchFamily="34" charset="0"/>
                    <a:cs typeface="Arial" panose="020B0604020202020204" pitchFamily="34" charset="0"/>
                  </a:rPr>
                  <a:t>Rate of private sector workplaces (per 1000 pop.)</a:t>
                </a:r>
              </a:p>
            </c:rich>
          </c:tx>
          <c:layout>
            <c:manualLayout>
              <c:xMode val="edge"/>
              <c:yMode val="edge"/>
              <c:x val="1.1331443074146153E-2"/>
              <c:y val="3.2323219983181745E-2"/>
            </c:manualLayout>
          </c:layout>
          <c:overlay val="0"/>
        </c:title>
        <c:numFmt formatCode="0" sourceLinked="1"/>
        <c:majorTickMark val="out"/>
        <c:minorTickMark val="none"/>
        <c:tickLblPos val="nextTo"/>
        <c:txPr>
          <a:bodyPr/>
          <a:lstStyle/>
          <a:p>
            <a:pPr>
              <a:defRPr b="1">
                <a:latin typeface="Arial" panose="020B0604020202020204" pitchFamily="34" charset="0"/>
                <a:cs typeface="Arial" panose="020B0604020202020204" pitchFamily="34" charset="0"/>
              </a:defRPr>
            </a:pPr>
            <a:endParaRPr lang="en-US"/>
          </a:p>
        </c:txPr>
        <c:crossAx val="202044160"/>
        <c:crosses val="autoZero"/>
        <c:crossBetween val="between"/>
      </c:valAx>
    </c:plotArea>
    <c:legend>
      <c:legendPos val="b"/>
      <c:layout>
        <c:manualLayout>
          <c:xMode val="edge"/>
          <c:yMode val="edge"/>
          <c:x val="4.4134992385211061E-3"/>
          <c:y val="0.86247814409019286"/>
          <c:w val="0.98911522633744853"/>
          <c:h val="0.11616004314974042"/>
        </c:manualLayout>
      </c:layout>
      <c:overlay val="0"/>
      <c:txPr>
        <a:bodyPr/>
        <a:lstStyle/>
        <a:p>
          <a:pPr>
            <a:defRPr b="1">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Sheffield City Region</c:v>
          </c:tx>
          <c:spPr>
            <a:ln>
              <a:solidFill>
                <a:srgbClr val="EC671C"/>
              </a:solidFill>
            </a:ln>
          </c:spPr>
          <c:marker>
            <c:symbol val="none"/>
          </c:marker>
          <c:cat>
            <c:strRef>
              <c:f>'Wages and earnings'!$B$7:$H$7</c:f>
              <c:strCache>
                <c:ptCount val="7"/>
                <c:pt idx="0">
                  <c:v>2010-2012</c:v>
                </c:pt>
                <c:pt idx="1">
                  <c:v>2011-2013</c:v>
                </c:pt>
                <c:pt idx="2">
                  <c:v>2012-2014</c:v>
                </c:pt>
                <c:pt idx="3">
                  <c:v>2013-2015</c:v>
                </c:pt>
                <c:pt idx="4">
                  <c:v>2014-2016</c:v>
                </c:pt>
                <c:pt idx="5">
                  <c:v>2015-2017</c:v>
                </c:pt>
                <c:pt idx="6">
                  <c:v>2016-2018</c:v>
                </c:pt>
              </c:strCache>
            </c:strRef>
          </c:cat>
          <c:val>
            <c:numRef>
              <c:f>'Wages and earnings'!$B$22:$H$22</c:f>
              <c:numCache>
                <c:formatCode>#,##0</c:formatCode>
                <c:ptCount val="7"/>
                <c:pt idx="0">
                  <c:v>460.7169609416801</c:v>
                </c:pt>
                <c:pt idx="1">
                  <c:v>463.64421705011591</c:v>
                </c:pt>
                <c:pt idx="2">
                  <c:v>468.38242821473159</c:v>
                </c:pt>
                <c:pt idx="3">
                  <c:v>472.45892188336006</c:v>
                </c:pt>
                <c:pt idx="4">
                  <c:v>478.88680221152134</c:v>
                </c:pt>
                <c:pt idx="5">
                  <c:v>489.46630105225609</c:v>
                </c:pt>
                <c:pt idx="6">
                  <c:v>501.73210718744423</c:v>
                </c:pt>
              </c:numCache>
            </c:numRef>
          </c:val>
          <c:smooth val="0"/>
        </c:ser>
        <c:ser>
          <c:idx val="1"/>
          <c:order val="1"/>
          <c:tx>
            <c:v>Liverpool LEP</c:v>
          </c:tx>
          <c:spPr>
            <a:ln>
              <a:solidFill>
                <a:srgbClr val="799C4B"/>
              </a:solidFill>
            </a:ln>
          </c:spPr>
          <c:marker>
            <c:symbol val="none"/>
          </c:marker>
          <c:cat>
            <c:strRef>
              <c:f>'Wages and earnings'!$B$7:$H$7</c:f>
              <c:strCache>
                <c:ptCount val="7"/>
                <c:pt idx="0">
                  <c:v>2010-2012</c:v>
                </c:pt>
                <c:pt idx="1">
                  <c:v>2011-2013</c:v>
                </c:pt>
                <c:pt idx="2">
                  <c:v>2012-2014</c:v>
                </c:pt>
                <c:pt idx="3">
                  <c:v>2013-2015</c:v>
                </c:pt>
                <c:pt idx="4">
                  <c:v>2014-2016</c:v>
                </c:pt>
                <c:pt idx="5">
                  <c:v>2015-2017</c:v>
                </c:pt>
                <c:pt idx="6">
                  <c:v>2016-2018</c:v>
                </c:pt>
              </c:strCache>
            </c:strRef>
          </c:cat>
          <c:val>
            <c:numRef>
              <c:f>'Wages and earnings'!$B$24:$H$24</c:f>
              <c:numCache>
                <c:formatCode>#,##0</c:formatCode>
                <c:ptCount val="7"/>
                <c:pt idx="0">
                  <c:v>469.3642705540662</c:v>
                </c:pt>
                <c:pt idx="1">
                  <c:v>477.6070431188561</c:v>
                </c:pt>
                <c:pt idx="2">
                  <c:v>487.59421358355672</c:v>
                </c:pt>
                <c:pt idx="3">
                  <c:v>494.29425826630921</c:v>
                </c:pt>
                <c:pt idx="4">
                  <c:v>497.57987042001787</c:v>
                </c:pt>
                <c:pt idx="5">
                  <c:v>504.96139410187669</c:v>
                </c:pt>
                <c:pt idx="6">
                  <c:v>517.98490840035743</c:v>
                </c:pt>
              </c:numCache>
            </c:numRef>
          </c:val>
          <c:smooth val="0"/>
        </c:ser>
        <c:ser>
          <c:idx val="2"/>
          <c:order val="2"/>
          <c:tx>
            <c:v>Tees Valley LEP</c:v>
          </c:tx>
          <c:spPr>
            <a:ln>
              <a:solidFill>
                <a:srgbClr val="00956E"/>
              </a:solidFill>
            </a:ln>
          </c:spPr>
          <c:marker>
            <c:symbol val="none"/>
          </c:marker>
          <c:cat>
            <c:strRef>
              <c:f>'Wages and earnings'!$B$7:$H$7</c:f>
              <c:strCache>
                <c:ptCount val="7"/>
                <c:pt idx="0">
                  <c:v>2010-2012</c:v>
                </c:pt>
                <c:pt idx="1">
                  <c:v>2011-2013</c:v>
                </c:pt>
                <c:pt idx="2">
                  <c:v>2012-2014</c:v>
                </c:pt>
                <c:pt idx="3">
                  <c:v>2013-2015</c:v>
                </c:pt>
                <c:pt idx="4">
                  <c:v>2014-2016</c:v>
                </c:pt>
                <c:pt idx="5">
                  <c:v>2015-2017</c:v>
                </c:pt>
                <c:pt idx="6">
                  <c:v>2016-2018</c:v>
                </c:pt>
              </c:strCache>
            </c:strRef>
          </c:cat>
          <c:val>
            <c:numRef>
              <c:f>'Wages and earnings'!$B$25:$H$25</c:f>
              <c:numCache>
                <c:formatCode>#,##0</c:formatCode>
                <c:ptCount val="7"/>
                <c:pt idx="0">
                  <c:v>455.9693211009174</c:v>
                </c:pt>
                <c:pt idx="1">
                  <c:v>462.62100305810395</c:v>
                </c:pt>
                <c:pt idx="2">
                  <c:v>470.28638532110091</c:v>
                </c:pt>
                <c:pt idx="3">
                  <c:v>483.56992048929663</c:v>
                </c:pt>
                <c:pt idx="4">
                  <c:v>493.37739449541283</c:v>
                </c:pt>
                <c:pt idx="5">
                  <c:v>499.79204892966362</c:v>
                </c:pt>
                <c:pt idx="6">
                  <c:v>498.80156574923552</c:v>
                </c:pt>
              </c:numCache>
            </c:numRef>
          </c:val>
          <c:smooth val="0"/>
        </c:ser>
        <c:ser>
          <c:idx val="3"/>
          <c:order val="3"/>
          <c:tx>
            <c:v>West Mids CA</c:v>
          </c:tx>
          <c:spPr>
            <a:ln>
              <a:solidFill>
                <a:srgbClr val="707271"/>
              </a:solidFill>
            </a:ln>
          </c:spPr>
          <c:marker>
            <c:symbol val="none"/>
          </c:marker>
          <c:cat>
            <c:strRef>
              <c:f>'Wages and earnings'!$B$7:$H$7</c:f>
              <c:strCache>
                <c:ptCount val="7"/>
                <c:pt idx="0">
                  <c:v>2010-2012</c:v>
                </c:pt>
                <c:pt idx="1">
                  <c:v>2011-2013</c:v>
                </c:pt>
                <c:pt idx="2">
                  <c:v>2012-2014</c:v>
                </c:pt>
                <c:pt idx="3">
                  <c:v>2013-2015</c:v>
                </c:pt>
                <c:pt idx="4">
                  <c:v>2014-2016</c:v>
                </c:pt>
                <c:pt idx="5">
                  <c:v>2015-2017</c:v>
                </c:pt>
                <c:pt idx="6">
                  <c:v>2016-2018</c:v>
                </c:pt>
              </c:strCache>
            </c:strRef>
          </c:cat>
          <c:val>
            <c:numRef>
              <c:f>'Wages and earnings'!$B$26:$H$26</c:f>
              <c:numCache>
                <c:formatCode>#,##0</c:formatCode>
                <c:ptCount val="7"/>
                <c:pt idx="0">
                  <c:v>481.36666666666662</c:v>
                </c:pt>
                <c:pt idx="1">
                  <c:v>487.63333333333338</c:v>
                </c:pt>
                <c:pt idx="2">
                  <c:v>490.93333333333334</c:v>
                </c:pt>
                <c:pt idx="3">
                  <c:v>497.8</c:v>
                </c:pt>
                <c:pt idx="4">
                  <c:v>508.13333333333338</c:v>
                </c:pt>
                <c:pt idx="5">
                  <c:v>522.23333333333335</c:v>
                </c:pt>
                <c:pt idx="6">
                  <c:v>538.5333333333333</c:v>
                </c:pt>
              </c:numCache>
            </c:numRef>
          </c:val>
          <c:smooth val="0"/>
        </c:ser>
        <c:ser>
          <c:idx val="4"/>
          <c:order val="4"/>
          <c:tx>
            <c:v>Great Britain</c:v>
          </c:tx>
          <c:spPr>
            <a:ln>
              <a:solidFill>
                <a:srgbClr val="3F2B56"/>
              </a:solidFill>
            </a:ln>
          </c:spPr>
          <c:marker>
            <c:symbol val="none"/>
          </c:marker>
          <c:cat>
            <c:strRef>
              <c:f>'Wages and earnings'!$B$7:$H$7</c:f>
              <c:strCache>
                <c:ptCount val="7"/>
                <c:pt idx="0">
                  <c:v>2010-2012</c:v>
                </c:pt>
                <c:pt idx="1">
                  <c:v>2011-2013</c:v>
                </c:pt>
                <c:pt idx="2">
                  <c:v>2012-2014</c:v>
                </c:pt>
                <c:pt idx="3">
                  <c:v>2013-2015</c:v>
                </c:pt>
                <c:pt idx="4">
                  <c:v>2014-2016</c:v>
                </c:pt>
                <c:pt idx="5">
                  <c:v>2015-2017</c:v>
                </c:pt>
                <c:pt idx="6">
                  <c:v>2016-2018</c:v>
                </c:pt>
              </c:strCache>
            </c:strRef>
          </c:cat>
          <c:val>
            <c:numRef>
              <c:f>'Wages and earnings'!$B$30:$H$30</c:f>
              <c:numCache>
                <c:formatCode>#,##0</c:formatCode>
                <c:ptCount val="7"/>
                <c:pt idx="0">
                  <c:v>502.73333333333329</c:v>
                </c:pt>
                <c:pt idx="1">
                  <c:v>508.5</c:v>
                </c:pt>
                <c:pt idx="2">
                  <c:v>515.30000000000007</c:v>
                </c:pt>
                <c:pt idx="3">
                  <c:v>522.16666666666663</c:v>
                </c:pt>
                <c:pt idx="4">
                  <c:v>529.66666666666663</c:v>
                </c:pt>
                <c:pt idx="5">
                  <c:v>540.19999999999993</c:v>
                </c:pt>
                <c:pt idx="6">
                  <c:v>554.33333333333337</c:v>
                </c:pt>
              </c:numCache>
            </c:numRef>
          </c:val>
          <c:smooth val="0"/>
        </c:ser>
        <c:dLbls>
          <c:showLegendKey val="0"/>
          <c:showVal val="0"/>
          <c:showCatName val="0"/>
          <c:showSerName val="0"/>
          <c:showPercent val="0"/>
          <c:showBubbleSize val="0"/>
        </c:dLbls>
        <c:marker val="1"/>
        <c:smooth val="0"/>
        <c:axId val="198985216"/>
        <c:axId val="198986752"/>
      </c:lineChart>
      <c:catAx>
        <c:axId val="198985216"/>
        <c:scaling>
          <c:orientation val="minMax"/>
        </c:scaling>
        <c:delete val="0"/>
        <c:axPos val="b"/>
        <c:majorTickMark val="out"/>
        <c:minorTickMark val="none"/>
        <c:tickLblPos val="nextTo"/>
        <c:txPr>
          <a:bodyPr/>
          <a:lstStyle/>
          <a:p>
            <a:pPr>
              <a:defRPr b="1">
                <a:latin typeface="Arial" panose="020B0604020202020204" pitchFamily="34" charset="0"/>
                <a:cs typeface="Arial" panose="020B0604020202020204" pitchFamily="34" charset="0"/>
              </a:defRPr>
            </a:pPr>
            <a:endParaRPr lang="en-US"/>
          </a:p>
        </c:txPr>
        <c:crossAx val="198986752"/>
        <c:crosses val="autoZero"/>
        <c:auto val="1"/>
        <c:lblAlgn val="ctr"/>
        <c:lblOffset val="100"/>
        <c:noMultiLvlLbl val="0"/>
      </c:catAx>
      <c:valAx>
        <c:axId val="198986752"/>
        <c:scaling>
          <c:orientation val="minMax"/>
          <c:max val="580"/>
          <c:min val="400"/>
        </c:scaling>
        <c:delete val="0"/>
        <c:axPos val="l"/>
        <c:majorGridlines>
          <c:spPr>
            <a:ln>
              <a:solidFill>
                <a:srgbClr val="BCBCBC"/>
              </a:solidFill>
            </a:ln>
          </c:spPr>
        </c:majorGridlines>
        <c:title>
          <c:tx>
            <c:rich>
              <a:bodyPr rot="-5400000" vert="horz"/>
              <a:lstStyle/>
              <a:p>
                <a:pPr>
                  <a:defRPr>
                    <a:latin typeface="Arial" panose="020B0604020202020204" pitchFamily="34" charset="0"/>
                    <a:cs typeface="Arial" panose="020B0604020202020204" pitchFamily="34" charset="0"/>
                  </a:defRPr>
                </a:pPr>
                <a:r>
                  <a:rPr lang="en-US">
                    <a:latin typeface="Arial" panose="020B0604020202020204" pitchFamily="34" charset="0"/>
                    <a:cs typeface="Arial" panose="020B0604020202020204" pitchFamily="34" charset="0"/>
                  </a:rPr>
                  <a:t>Median weekly pay for f-t employees,</a:t>
                </a:r>
                <a:r>
                  <a:rPr lang="en-US" baseline="0">
                    <a:latin typeface="Arial" panose="020B0604020202020204" pitchFamily="34" charset="0"/>
                    <a:cs typeface="Arial" panose="020B0604020202020204" pitchFamily="34" charset="0"/>
                  </a:rPr>
                  <a:t> </a:t>
                </a:r>
                <a:r>
                  <a:rPr lang="en-US">
                    <a:latin typeface="Arial" panose="020B0604020202020204" pitchFamily="34" charset="0"/>
                    <a:cs typeface="Arial" panose="020B0604020202020204" pitchFamily="34" charset="0"/>
                  </a:rPr>
                  <a:t>£</a:t>
                </a:r>
              </a:p>
            </c:rich>
          </c:tx>
          <c:layout>
            <c:manualLayout>
              <c:xMode val="edge"/>
              <c:yMode val="edge"/>
              <c:x val="9.832893079154836E-3"/>
              <c:y val="0.13521163113938978"/>
            </c:manualLayout>
          </c:layout>
          <c:overlay val="0"/>
        </c:title>
        <c:numFmt formatCode="#,##0" sourceLinked="1"/>
        <c:majorTickMark val="out"/>
        <c:minorTickMark val="none"/>
        <c:tickLblPos val="nextTo"/>
        <c:txPr>
          <a:bodyPr/>
          <a:lstStyle/>
          <a:p>
            <a:pPr>
              <a:defRPr b="1">
                <a:latin typeface="Arial" panose="020B0604020202020204" pitchFamily="34" charset="0"/>
                <a:cs typeface="Arial" panose="020B0604020202020204" pitchFamily="34" charset="0"/>
              </a:defRPr>
            </a:pPr>
            <a:endParaRPr lang="en-US"/>
          </a:p>
        </c:txPr>
        <c:crossAx val="198985216"/>
        <c:crosses val="autoZero"/>
        <c:crossBetween val="between"/>
        <c:majorUnit val="20"/>
      </c:valAx>
    </c:plotArea>
    <c:legend>
      <c:legendPos val="b"/>
      <c:layout>
        <c:manualLayout>
          <c:xMode val="edge"/>
          <c:yMode val="edge"/>
          <c:x val="2.5695498229640935E-3"/>
          <c:y val="0.87043538250081609"/>
          <c:w val="0.9887910976226606"/>
          <c:h val="0.10943883399345199"/>
        </c:manualLayout>
      </c:layout>
      <c:overlay val="0"/>
      <c:txPr>
        <a:bodyPr/>
        <a:lstStyle/>
        <a:p>
          <a:pPr>
            <a:defRPr b="1">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Sheffield City Region</c:v>
          </c:tx>
          <c:spPr>
            <a:ln>
              <a:solidFill>
                <a:srgbClr val="EC671C"/>
              </a:solidFill>
            </a:ln>
          </c:spPr>
          <c:marker>
            <c:symbol val="none"/>
          </c:marker>
          <c:cat>
            <c:strRef>
              <c:f>'Workplace employment'!$N$7:$S$7</c:f>
              <c:strCache>
                <c:ptCount val="6"/>
                <c:pt idx="0">
                  <c:v>2010-2012</c:v>
                </c:pt>
                <c:pt idx="1">
                  <c:v>2011-2013</c:v>
                </c:pt>
                <c:pt idx="2">
                  <c:v>2012-2014</c:v>
                </c:pt>
                <c:pt idx="3">
                  <c:v>2013-2015</c:v>
                </c:pt>
                <c:pt idx="4">
                  <c:v>2014-2016</c:v>
                </c:pt>
                <c:pt idx="5">
                  <c:v>2015-2017</c:v>
                </c:pt>
              </c:strCache>
            </c:strRef>
          </c:cat>
          <c:val>
            <c:numRef>
              <c:f>'Workplace employment'!$N$22:$S$22</c:f>
              <c:numCache>
                <c:formatCode>0.00</c:formatCode>
                <c:ptCount val="6"/>
                <c:pt idx="0">
                  <c:v>0.64444702063528869</c:v>
                </c:pt>
                <c:pt idx="1">
                  <c:v>0.65821661457730452</c:v>
                </c:pt>
                <c:pt idx="2">
                  <c:v>0.67176425269645601</c:v>
                </c:pt>
                <c:pt idx="3">
                  <c:v>0.67379781840528497</c:v>
                </c:pt>
                <c:pt idx="4">
                  <c:v>0.67364833818348901</c:v>
                </c:pt>
                <c:pt idx="5">
                  <c:v>0.68088926238588177</c:v>
                </c:pt>
              </c:numCache>
            </c:numRef>
          </c:val>
          <c:smooth val="0"/>
        </c:ser>
        <c:ser>
          <c:idx val="1"/>
          <c:order val="1"/>
          <c:tx>
            <c:v>Liverpool LEP</c:v>
          </c:tx>
          <c:spPr>
            <a:ln>
              <a:solidFill>
                <a:srgbClr val="799C4B"/>
              </a:solidFill>
            </a:ln>
          </c:spPr>
          <c:marker>
            <c:symbol val="none"/>
          </c:marker>
          <c:cat>
            <c:strRef>
              <c:f>'Workplace employment'!$N$7:$S$7</c:f>
              <c:strCache>
                <c:ptCount val="6"/>
                <c:pt idx="0">
                  <c:v>2010-2012</c:v>
                </c:pt>
                <c:pt idx="1">
                  <c:v>2011-2013</c:v>
                </c:pt>
                <c:pt idx="2">
                  <c:v>2012-2014</c:v>
                </c:pt>
                <c:pt idx="3">
                  <c:v>2013-2015</c:v>
                </c:pt>
                <c:pt idx="4">
                  <c:v>2014-2016</c:v>
                </c:pt>
                <c:pt idx="5">
                  <c:v>2015-2017</c:v>
                </c:pt>
              </c:strCache>
            </c:strRef>
          </c:cat>
          <c:val>
            <c:numRef>
              <c:f>'Workplace employment'!$N$24:$S$24</c:f>
              <c:numCache>
                <c:formatCode>0.00</c:formatCode>
                <c:ptCount val="6"/>
                <c:pt idx="0">
                  <c:v>0.63328564616118266</c:v>
                </c:pt>
                <c:pt idx="1">
                  <c:v>0.63612419187485048</c:v>
                </c:pt>
                <c:pt idx="2">
                  <c:v>0.64027911453320496</c:v>
                </c:pt>
                <c:pt idx="3">
                  <c:v>0.64379479745510193</c:v>
                </c:pt>
                <c:pt idx="4">
                  <c:v>0.65218444641847695</c:v>
                </c:pt>
                <c:pt idx="5">
                  <c:v>0.65980884497003078</c:v>
                </c:pt>
              </c:numCache>
            </c:numRef>
          </c:val>
          <c:smooth val="0"/>
        </c:ser>
        <c:ser>
          <c:idx val="2"/>
          <c:order val="2"/>
          <c:tx>
            <c:v>Tees Valley LEP</c:v>
          </c:tx>
          <c:spPr>
            <a:ln>
              <a:solidFill>
                <a:srgbClr val="00956E"/>
              </a:solidFill>
            </a:ln>
          </c:spPr>
          <c:marker>
            <c:symbol val="none"/>
          </c:marker>
          <c:cat>
            <c:strRef>
              <c:f>'Workplace employment'!$N$7:$S$7</c:f>
              <c:strCache>
                <c:ptCount val="6"/>
                <c:pt idx="0">
                  <c:v>2010-2012</c:v>
                </c:pt>
                <c:pt idx="1">
                  <c:v>2011-2013</c:v>
                </c:pt>
                <c:pt idx="2">
                  <c:v>2012-2014</c:v>
                </c:pt>
                <c:pt idx="3">
                  <c:v>2013-2015</c:v>
                </c:pt>
                <c:pt idx="4">
                  <c:v>2014-2016</c:v>
                </c:pt>
                <c:pt idx="5">
                  <c:v>2015-2017</c:v>
                </c:pt>
              </c:strCache>
            </c:strRef>
          </c:cat>
          <c:val>
            <c:numRef>
              <c:f>'Workplace employment'!$N$25:$S$25</c:f>
              <c:numCache>
                <c:formatCode>0.00</c:formatCode>
                <c:ptCount val="6"/>
                <c:pt idx="0">
                  <c:v>0.67535185576313816</c:v>
                </c:pt>
                <c:pt idx="1">
                  <c:v>0.67740950636365371</c:v>
                </c:pt>
                <c:pt idx="2">
                  <c:v>0.68352894332682357</c:v>
                </c:pt>
                <c:pt idx="3">
                  <c:v>0.68648709695634991</c:v>
                </c:pt>
                <c:pt idx="4">
                  <c:v>0.69692893969961889</c:v>
                </c:pt>
                <c:pt idx="5">
                  <c:v>0.70352775251916044</c:v>
                </c:pt>
              </c:numCache>
            </c:numRef>
          </c:val>
          <c:smooth val="0"/>
        </c:ser>
        <c:ser>
          <c:idx val="3"/>
          <c:order val="3"/>
          <c:tx>
            <c:v>West Mids CA</c:v>
          </c:tx>
          <c:spPr>
            <a:ln>
              <a:solidFill>
                <a:srgbClr val="707271"/>
              </a:solidFill>
            </a:ln>
          </c:spPr>
          <c:marker>
            <c:symbol val="none"/>
          </c:marker>
          <c:cat>
            <c:strRef>
              <c:f>'Workplace employment'!$N$7:$S$7</c:f>
              <c:strCache>
                <c:ptCount val="6"/>
                <c:pt idx="0">
                  <c:v>2010-2012</c:v>
                </c:pt>
                <c:pt idx="1">
                  <c:v>2011-2013</c:v>
                </c:pt>
                <c:pt idx="2">
                  <c:v>2012-2014</c:v>
                </c:pt>
                <c:pt idx="3">
                  <c:v>2013-2015</c:v>
                </c:pt>
                <c:pt idx="4">
                  <c:v>2014-2016</c:v>
                </c:pt>
                <c:pt idx="5">
                  <c:v>2015-2017</c:v>
                </c:pt>
              </c:strCache>
            </c:strRef>
          </c:cat>
          <c:val>
            <c:numRef>
              <c:f>'Workplace employment'!$N$26:$S$26</c:f>
              <c:numCache>
                <c:formatCode>0.00</c:formatCode>
                <c:ptCount val="6"/>
                <c:pt idx="0">
                  <c:v>0.64117647058823535</c:v>
                </c:pt>
                <c:pt idx="1">
                  <c:v>0.65336463223787167</c:v>
                </c:pt>
                <c:pt idx="2">
                  <c:v>0.66131835032437447</c:v>
                </c:pt>
                <c:pt idx="3">
                  <c:v>0.66975371168928888</c:v>
                </c:pt>
                <c:pt idx="4">
                  <c:v>0.67310528294248617</c:v>
                </c:pt>
                <c:pt idx="5">
                  <c:v>0.68459537572254336</c:v>
                </c:pt>
              </c:numCache>
            </c:numRef>
          </c:val>
          <c:smooth val="0"/>
        </c:ser>
        <c:ser>
          <c:idx val="4"/>
          <c:order val="4"/>
          <c:tx>
            <c:v>Great Britain</c:v>
          </c:tx>
          <c:spPr>
            <a:ln>
              <a:solidFill>
                <a:srgbClr val="3F2B56"/>
              </a:solidFill>
            </a:ln>
          </c:spPr>
          <c:marker>
            <c:symbol val="none"/>
          </c:marker>
          <c:cat>
            <c:strRef>
              <c:f>'Workplace employment'!$N$7:$S$7</c:f>
              <c:strCache>
                <c:ptCount val="6"/>
                <c:pt idx="0">
                  <c:v>2010-2012</c:v>
                </c:pt>
                <c:pt idx="1">
                  <c:v>2011-2013</c:v>
                </c:pt>
                <c:pt idx="2">
                  <c:v>2012-2014</c:v>
                </c:pt>
                <c:pt idx="3">
                  <c:v>2013-2015</c:v>
                </c:pt>
                <c:pt idx="4">
                  <c:v>2014-2016</c:v>
                </c:pt>
                <c:pt idx="5">
                  <c:v>2015-2017</c:v>
                </c:pt>
              </c:strCache>
            </c:strRef>
          </c:cat>
          <c:val>
            <c:numRef>
              <c:f>'Workplace employment'!$N$30:$S$30</c:f>
              <c:numCache>
                <c:formatCode>0.00</c:formatCode>
                <c:ptCount val="6"/>
                <c:pt idx="0">
                  <c:v>0.69677692744484843</c:v>
                </c:pt>
                <c:pt idx="1">
                  <c:v>0.7021109302701527</c:v>
                </c:pt>
                <c:pt idx="2">
                  <c:v>0.71170590486359908</c:v>
                </c:pt>
                <c:pt idx="3">
                  <c:v>0.7220409496438247</c:v>
                </c:pt>
                <c:pt idx="4">
                  <c:v>0.73094597891676116</c:v>
                </c:pt>
                <c:pt idx="5">
                  <c:v>0.73776634182814615</c:v>
                </c:pt>
              </c:numCache>
            </c:numRef>
          </c:val>
          <c:smooth val="0"/>
        </c:ser>
        <c:dLbls>
          <c:showLegendKey val="0"/>
          <c:showVal val="0"/>
          <c:showCatName val="0"/>
          <c:showSerName val="0"/>
          <c:showPercent val="0"/>
          <c:showBubbleSize val="0"/>
        </c:dLbls>
        <c:marker val="1"/>
        <c:smooth val="0"/>
        <c:axId val="199121536"/>
        <c:axId val="199135616"/>
      </c:lineChart>
      <c:catAx>
        <c:axId val="199121536"/>
        <c:scaling>
          <c:orientation val="minMax"/>
        </c:scaling>
        <c:delete val="0"/>
        <c:axPos val="b"/>
        <c:majorTickMark val="out"/>
        <c:minorTickMark val="none"/>
        <c:tickLblPos val="nextTo"/>
        <c:txPr>
          <a:bodyPr/>
          <a:lstStyle/>
          <a:p>
            <a:pPr>
              <a:defRPr b="1">
                <a:latin typeface="Arial" panose="020B0604020202020204" pitchFamily="34" charset="0"/>
                <a:cs typeface="Arial" panose="020B0604020202020204" pitchFamily="34" charset="0"/>
              </a:defRPr>
            </a:pPr>
            <a:endParaRPr lang="en-US"/>
          </a:p>
        </c:txPr>
        <c:crossAx val="199135616"/>
        <c:crosses val="autoZero"/>
        <c:auto val="1"/>
        <c:lblAlgn val="ctr"/>
        <c:lblOffset val="100"/>
        <c:noMultiLvlLbl val="0"/>
      </c:catAx>
      <c:valAx>
        <c:axId val="199135616"/>
        <c:scaling>
          <c:orientation val="minMax"/>
          <c:min val="0.60000000000000009"/>
        </c:scaling>
        <c:delete val="0"/>
        <c:axPos val="l"/>
        <c:majorGridlines/>
        <c:title>
          <c:tx>
            <c:rich>
              <a:bodyPr rot="-5400000" vert="horz"/>
              <a:lstStyle/>
              <a:p>
                <a:pPr>
                  <a:defRPr/>
                </a:pPr>
                <a:r>
                  <a:rPr lang="en-GB">
                    <a:latin typeface="Arial" panose="020B0604020202020204" pitchFamily="34" charset="0"/>
                    <a:cs typeface="Arial" panose="020B0604020202020204" pitchFamily="34" charset="0"/>
                  </a:rPr>
                  <a:t>Jobs density ratio</a:t>
                </a:r>
              </a:p>
            </c:rich>
          </c:tx>
          <c:layout>
            <c:manualLayout>
              <c:xMode val="edge"/>
              <c:yMode val="edge"/>
              <c:x val="1.1887070953957723E-2"/>
              <c:y val="0.28413606703198507"/>
            </c:manualLayout>
          </c:layout>
          <c:overlay val="0"/>
        </c:title>
        <c:numFmt formatCode="0.00" sourceLinked="1"/>
        <c:majorTickMark val="out"/>
        <c:minorTickMark val="none"/>
        <c:tickLblPos val="nextTo"/>
        <c:txPr>
          <a:bodyPr/>
          <a:lstStyle/>
          <a:p>
            <a:pPr>
              <a:defRPr b="1">
                <a:latin typeface="Arial" panose="020B0604020202020204" pitchFamily="34" charset="0"/>
                <a:cs typeface="Arial" panose="020B0604020202020204" pitchFamily="34" charset="0"/>
              </a:defRPr>
            </a:pPr>
            <a:endParaRPr lang="en-US"/>
          </a:p>
        </c:txPr>
        <c:crossAx val="199121536"/>
        <c:crosses val="autoZero"/>
        <c:crossBetween val="between"/>
      </c:valAx>
    </c:plotArea>
    <c:legend>
      <c:legendPos val="b"/>
      <c:layout>
        <c:manualLayout>
          <c:xMode val="edge"/>
          <c:yMode val="edge"/>
          <c:x val="1.3091017651229537E-3"/>
          <c:y val="0.86427760891697181"/>
          <c:w val="0.9931690529205176"/>
          <c:h val="0.11569736242516236"/>
        </c:manualLayout>
      </c:layout>
      <c:overlay val="0"/>
      <c:txPr>
        <a:bodyPr/>
        <a:lstStyle/>
        <a:p>
          <a:pPr>
            <a:defRPr b="1">
              <a:latin typeface="Arial" panose="020B0604020202020204" pitchFamily="34" charset="0"/>
              <a:cs typeface="Arial" panose="020B0604020202020204" pitchFamily="34" charset="0"/>
            </a:defRPr>
          </a:pPr>
          <a:endParaRPr lang="en-US"/>
        </a:p>
      </c:txPr>
    </c:legend>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Sheffield City Region</c:v>
          </c:tx>
          <c:spPr>
            <a:ln>
              <a:solidFill>
                <a:srgbClr val="EC671C"/>
              </a:solidFill>
            </a:ln>
          </c:spPr>
          <c:marker>
            <c:symbol val="none"/>
          </c:marker>
          <c:cat>
            <c:strRef>
              <c:f>'Workplace employment'!$T$7:$Y$7</c:f>
              <c:strCache>
                <c:ptCount val="6"/>
                <c:pt idx="0">
                  <c:v>2010-2012</c:v>
                </c:pt>
                <c:pt idx="1">
                  <c:v>2011-2013</c:v>
                </c:pt>
                <c:pt idx="2">
                  <c:v>2012-2014</c:v>
                </c:pt>
                <c:pt idx="3">
                  <c:v>2013-2015</c:v>
                </c:pt>
                <c:pt idx="4">
                  <c:v>2014-2016</c:v>
                </c:pt>
                <c:pt idx="5">
                  <c:v>2015-2017</c:v>
                </c:pt>
              </c:strCache>
            </c:strRef>
          </c:cat>
          <c:val>
            <c:numRef>
              <c:f>'Workplace employment'!$T$22:$Y$22</c:f>
              <c:numCache>
                <c:formatCode>0</c:formatCode>
                <c:ptCount val="6"/>
                <c:pt idx="0">
                  <c:v>100</c:v>
                </c:pt>
                <c:pt idx="1">
                  <c:v>101.88449023861172</c:v>
                </c:pt>
                <c:pt idx="2">
                  <c:v>103.1860086767896</c:v>
                </c:pt>
                <c:pt idx="3">
                  <c:v>104.5824295010846</c:v>
                </c:pt>
                <c:pt idx="4">
                  <c:v>105.19251626898047</c:v>
                </c:pt>
                <c:pt idx="5">
                  <c:v>107.04989154013016</c:v>
                </c:pt>
              </c:numCache>
            </c:numRef>
          </c:val>
          <c:smooth val="0"/>
        </c:ser>
        <c:ser>
          <c:idx val="1"/>
          <c:order val="1"/>
          <c:tx>
            <c:v>Liverpool LEP</c:v>
          </c:tx>
          <c:spPr>
            <a:ln>
              <a:solidFill>
                <a:srgbClr val="799C4B"/>
              </a:solidFill>
            </a:ln>
          </c:spPr>
          <c:marker>
            <c:symbol val="none"/>
          </c:marker>
          <c:cat>
            <c:strRef>
              <c:f>'Workplace employment'!$T$7:$Y$7</c:f>
              <c:strCache>
                <c:ptCount val="6"/>
                <c:pt idx="0">
                  <c:v>2010-2012</c:v>
                </c:pt>
                <c:pt idx="1">
                  <c:v>2011-2013</c:v>
                </c:pt>
                <c:pt idx="2">
                  <c:v>2012-2014</c:v>
                </c:pt>
                <c:pt idx="3">
                  <c:v>2013-2015</c:v>
                </c:pt>
                <c:pt idx="4">
                  <c:v>2014-2016</c:v>
                </c:pt>
                <c:pt idx="5">
                  <c:v>2015-2017</c:v>
                </c:pt>
              </c:strCache>
            </c:strRef>
          </c:cat>
          <c:val>
            <c:numRef>
              <c:f>'Workplace employment'!$T$24:$Y$24</c:f>
              <c:numCache>
                <c:formatCode>0</c:formatCode>
                <c:ptCount val="6"/>
                <c:pt idx="0">
                  <c:v>100</c:v>
                </c:pt>
                <c:pt idx="1">
                  <c:v>100.40609137055839</c:v>
                </c:pt>
                <c:pt idx="2">
                  <c:v>100.52453468697125</c:v>
                </c:pt>
                <c:pt idx="3">
                  <c:v>101.42131979695432</c:v>
                </c:pt>
                <c:pt idx="4">
                  <c:v>103.07952622673436</c:v>
                </c:pt>
                <c:pt idx="5">
                  <c:v>105.44839255499154</c:v>
                </c:pt>
              </c:numCache>
            </c:numRef>
          </c:val>
          <c:smooth val="0"/>
        </c:ser>
        <c:ser>
          <c:idx val="2"/>
          <c:order val="2"/>
          <c:tx>
            <c:v>Tees Valley</c:v>
          </c:tx>
          <c:spPr>
            <a:ln>
              <a:solidFill>
                <a:srgbClr val="00956E"/>
              </a:solidFill>
            </a:ln>
          </c:spPr>
          <c:marker>
            <c:symbol val="none"/>
          </c:marker>
          <c:cat>
            <c:strRef>
              <c:f>'Workplace employment'!$T$7:$Y$7</c:f>
              <c:strCache>
                <c:ptCount val="6"/>
                <c:pt idx="0">
                  <c:v>2010-2012</c:v>
                </c:pt>
                <c:pt idx="1">
                  <c:v>2011-2013</c:v>
                </c:pt>
                <c:pt idx="2">
                  <c:v>2012-2014</c:v>
                </c:pt>
                <c:pt idx="3">
                  <c:v>2013-2015</c:v>
                </c:pt>
                <c:pt idx="4">
                  <c:v>2014-2016</c:v>
                </c:pt>
                <c:pt idx="5">
                  <c:v>2015-2017</c:v>
                </c:pt>
              </c:strCache>
            </c:strRef>
          </c:cat>
          <c:val>
            <c:numRef>
              <c:f>'Workplace employment'!$T$25:$Y$25</c:f>
              <c:numCache>
                <c:formatCode>0</c:formatCode>
                <c:ptCount val="6"/>
                <c:pt idx="0">
                  <c:v>100</c:v>
                </c:pt>
                <c:pt idx="1">
                  <c:v>100.03765060240963</c:v>
                </c:pt>
                <c:pt idx="2">
                  <c:v>100.18825301204819</c:v>
                </c:pt>
                <c:pt idx="3">
                  <c:v>100.33885542168674</c:v>
                </c:pt>
                <c:pt idx="4">
                  <c:v>101.35542168674698</c:v>
                </c:pt>
                <c:pt idx="5">
                  <c:v>102.22138554216869</c:v>
                </c:pt>
              </c:numCache>
            </c:numRef>
          </c:val>
          <c:smooth val="0"/>
        </c:ser>
        <c:ser>
          <c:idx val="3"/>
          <c:order val="3"/>
          <c:tx>
            <c:v>West Mids CA</c:v>
          </c:tx>
          <c:spPr>
            <a:ln>
              <a:solidFill>
                <a:srgbClr val="707271"/>
              </a:solidFill>
            </a:ln>
          </c:spPr>
          <c:marker>
            <c:symbol val="none"/>
          </c:marker>
          <c:cat>
            <c:strRef>
              <c:f>'Workplace employment'!$T$7:$Y$7</c:f>
              <c:strCache>
                <c:ptCount val="6"/>
                <c:pt idx="0">
                  <c:v>2010-2012</c:v>
                </c:pt>
                <c:pt idx="1">
                  <c:v>2011-2013</c:v>
                </c:pt>
                <c:pt idx="2">
                  <c:v>2012-2014</c:v>
                </c:pt>
                <c:pt idx="3">
                  <c:v>2013-2015</c:v>
                </c:pt>
                <c:pt idx="4">
                  <c:v>2014-2016</c:v>
                </c:pt>
                <c:pt idx="5">
                  <c:v>2015-2017</c:v>
                </c:pt>
              </c:strCache>
            </c:strRef>
          </c:cat>
          <c:val>
            <c:numRef>
              <c:f>'Workplace employment'!$T$26:$Y$26</c:f>
              <c:numCache>
                <c:formatCode>0</c:formatCode>
                <c:ptCount val="6"/>
                <c:pt idx="0">
                  <c:v>100</c:v>
                </c:pt>
                <c:pt idx="1">
                  <c:v>100.93824633230979</c:v>
                </c:pt>
                <c:pt idx="2">
                  <c:v>102.49914704878881</c:v>
                </c:pt>
                <c:pt idx="3">
                  <c:v>103.69327874445582</c:v>
                </c:pt>
                <c:pt idx="4">
                  <c:v>106.07301262367793</c:v>
                </c:pt>
                <c:pt idx="5">
                  <c:v>107.78744455817126</c:v>
                </c:pt>
              </c:numCache>
            </c:numRef>
          </c:val>
          <c:smooth val="0"/>
        </c:ser>
        <c:ser>
          <c:idx val="4"/>
          <c:order val="4"/>
          <c:tx>
            <c:v>Great Britain</c:v>
          </c:tx>
          <c:spPr>
            <a:ln>
              <a:solidFill>
                <a:srgbClr val="3F2B56"/>
              </a:solidFill>
            </a:ln>
          </c:spPr>
          <c:marker>
            <c:symbol val="none"/>
          </c:marker>
          <c:cat>
            <c:strRef>
              <c:f>'Workplace employment'!$T$7:$Y$7</c:f>
              <c:strCache>
                <c:ptCount val="6"/>
                <c:pt idx="0">
                  <c:v>2010-2012</c:v>
                </c:pt>
                <c:pt idx="1">
                  <c:v>2011-2013</c:v>
                </c:pt>
                <c:pt idx="2">
                  <c:v>2012-2014</c:v>
                </c:pt>
                <c:pt idx="3">
                  <c:v>2013-2015</c:v>
                </c:pt>
                <c:pt idx="4">
                  <c:v>2014-2016</c:v>
                </c:pt>
                <c:pt idx="5">
                  <c:v>2015-2017</c:v>
                </c:pt>
              </c:strCache>
            </c:strRef>
          </c:cat>
          <c:val>
            <c:numRef>
              <c:f>'Workplace employment'!$T$30:$Y$30</c:f>
              <c:numCache>
                <c:formatCode>0</c:formatCode>
                <c:ptCount val="6"/>
                <c:pt idx="0">
                  <c:v>100</c:v>
                </c:pt>
                <c:pt idx="1">
                  <c:v>100.90129867286508</c:v>
                </c:pt>
                <c:pt idx="2">
                  <c:v>102.47364522402928</c:v>
                </c:pt>
                <c:pt idx="3">
                  <c:v>104.32586873150423</c:v>
                </c:pt>
                <c:pt idx="4">
                  <c:v>106.03943090469224</c:v>
                </c:pt>
                <c:pt idx="5">
                  <c:v>107.41509730011786</c:v>
                </c:pt>
              </c:numCache>
            </c:numRef>
          </c:val>
          <c:smooth val="0"/>
        </c:ser>
        <c:dLbls>
          <c:showLegendKey val="0"/>
          <c:showVal val="0"/>
          <c:showCatName val="0"/>
          <c:showSerName val="0"/>
          <c:showPercent val="0"/>
          <c:showBubbleSize val="0"/>
        </c:dLbls>
        <c:marker val="1"/>
        <c:smooth val="0"/>
        <c:axId val="202583424"/>
        <c:axId val="202589312"/>
      </c:lineChart>
      <c:catAx>
        <c:axId val="202583424"/>
        <c:scaling>
          <c:orientation val="minMax"/>
        </c:scaling>
        <c:delete val="0"/>
        <c:axPos val="b"/>
        <c:majorTickMark val="out"/>
        <c:minorTickMark val="none"/>
        <c:tickLblPos val="nextTo"/>
        <c:txPr>
          <a:bodyPr/>
          <a:lstStyle/>
          <a:p>
            <a:pPr>
              <a:defRPr b="1">
                <a:latin typeface="Arial" panose="020B0604020202020204" pitchFamily="34" charset="0"/>
                <a:cs typeface="Arial" panose="020B0604020202020204" pitchFamily="34" charset="0"/>
              </a:defRPr>
            </a:pPr>
            <a:endParaRPr lang="en-US"/>
          </a:p>
        </c:txPr>
        <c:crossAx val="202589312"/>
        <c:crosses val="autoZero"/>
        <c:auto val="1"/>
        <c:lblAlgn val="ctr"/>
        <c:lblOffset val="100"/>
        <c:noMultiLvlLbl val="0"/>
      </c:catAx>
      <c:valAx>
        <c:axId val="202589312"/>
        <c:scaling>
          <c:orientation val="minMax"/>
          <c:max val="108"/>
          <c:min val="98"/>
        </c:scaling>
        <c:delete val="0"/>
        <c:axPos val="l"/>
        <c:majorGridlines>
          <c:spPr>
            <a:ln>
              <a:solidFill>
                <a:srgbClr val="BCBCBC"/>
              </a:solidFill>
            </a:ln>
          </c:spPr>
        </c:majorGridlines>
        <c:title>
          <c:tx>
            <c:rich>
              <a:bodyPr rot="-5400000" vert="horz"/>
              <a:lstStyle/>
              <a:p>
                <a:pPr>
                  <a:defRPr/>
                </a:pPr>
                <a:r>
                  <a:rPr lang="en-GB">
                    <a:latin typeface="Arial" panose="020B0604020202020204" pitchFamily="34" charset="0"/>
                    <a:cs typeface="Arial" panose="020B0604020202020204" pitchFamily="34" charset="0"/>
                  </a:rPr>
                  <a:t>Workplace employment, 2010-2012=100</a:t>
                </a:r>
              </a:p>
            </c:rich>
          </c:tx>
          <c:layout>
            <c:manualLayout>
              <c:xMode val="edge"/>
              <c:yMode val="edge"/>
              <c:x val="1.58494279386103E-2"/>
              <c:y val="6.3267292649080042E-2"/>
            </c:manualLayout>
          </c:layout>
          <c:overlay val="0"/>
        </c:title>
        <c:numFmt formatCode="0" sourceLinked="1"/>
        <c:majorTickMark val="out"/>
        <c:minorTickMark val="none"/>
        <c:tickLblPos val="nextTo"/>
        <c:txPr>
          <a:bodyPr/>
          <a:lstStyle/>
          <a:p>
            <a:pPr>
              <a:defRPr b="1">
                <a:latin typeface="Arial" panose="020B0604020202020204" pitchFamily="34" charset="0"/>
                <a:cs typeface="Arial" panose="020B0604020202020204" pitchFamily="34" charset="0"/>
              </a:defRPr>
            </a:pPr>
            <a:endParaRPr lang="en-US"/>
          </a:p>
        </c:txPr>
        <c:crossAx val="202583424"/>
        <c:crosses val="autoZero"/>
        <c:crossBetween val="between"/>
        <c:majorUnit val="1"/>
      </c:valAx>
    </c:plotArea>
    <c:legend>
      <c:legendPos val="b"/>
      <c:layout>
        <c:manualLayout>
          <c:xMode val="edge"/>
          <c:yMode val="edge"/>
          <c:x val="3.1026815172894493E-2"/>
          <c:y val="0.86427772381377677"/>
          <c:w val="0.95633467003082218"/>
          <c:h val="0.10922109230299432"/>
        </c:manualLayout>
      </c:layout>
      <c:overlay val="0"/>
      <c:txPr>
        <a:bodyPr/>
        <a:lstStyle/>
        <a:p>
          <a:pPr>
            <a:defRPr b="1">
              <a:latin typeface="Arial" panose="020B0604020202020204" pitchFamily="34" charset="0"/>
              <a:cs typeface="Arial" panose="020B0604020202020204" pitchFamily="34" charset="0"/>
            </a:defRPr>
          </a:pPr>
          <a:endParaRPr lang="en-US"/>
        </a:p>
      </c:txPr>
    </c:legend>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Sheffield City Region</c:v>
          </c:tx>
          <c:spPr>
            <a:ln>
              <a:solidFill>
                <a:srgbClr val="EC671C"/>
              </a:solidFill>
            </a:ln>
          </c:spPr>
          <c:marker>
            <c:symbol val="none"/>
          </c:marker>
          <c:cat>
            <c:strRef>
              <c:f>'Employment rate'!$P$7:$V$7</c:f>
              <c:strCache>
                <c:ptCount val="7"/>
                <c:pt idx="0">
                  <c:v>2010-2012</c:v>
                </c:pt>
                <c:pt idx="1">
                  <c:v>2011-2013</c:v>
                </c:pt>
                <c:pt idx="2">
                  <c:v>2012-2014</c:v>
                </c:pt>
                <c:pt idx="3">
                  <c:v>2013-2015</c:v>
                </c:pt>
                <c:pt idx="4">
                  <c:v>2014-2016</c:v>
                </c:pt>
                <c:pt idx="5">
                  <c:v>2015-2017</c:v>
                </c:pt>
                <c:pt idx="6">
                  <c:v>2016-2018</c:v>
                </c:pt>
              </c:strCache>
            </c:strRef>
          </c:cat>
          <c:val>
            <c:numRef>
              <c:f>'Employment rate'!$P$22:$V$22</c:f>
              <c:numCache>
                <c:formatCode>#,##0.0</c:formatCode>
                <c:ptCount val="7"/>
                <c:pt idx="0">
                  <c:v>66.98028283532247</c:v>
                </c:pt>
                <c:pt idx="1">
                  <c:v>67.302231237322516</c:v>
                </c:pt>
                <c:pt idx="2">
                  <c:v>68.605459920013914</c:v>
                </c:pt>
                <c:pt idx="3">
                  <c:v>70.082252085264145</c:v>
                </c:pt>
                <c:pt idx="4">
                  <c:v>70.957659248111582</c:v>
                </c:pt>
                <c:pt idx="5">
                  <c:v>71.162131683196947</c:v>
                </c:pt>
                <c:pt idx="6">
                  <c:v>71.867052023121389</c:v>
                </c:pt>
              </c:numCache>
            </c:numRef>
          </c:val>
          <c:smooth val="0"/>
        </c:ser>
        <c:ser>
          <c:idx val="1"/>
          <c:order val="1"/>
          <c:tx>
            <c:v>Liverpool LEP</c:v>
          </c:tx>
          <c:spPr>
            <a:ln>
              <a:solidFill>
                <a:srgbClr val="799C4B"/>
              </a:solidFill>
            </a:ln>
          </c:spPr>
          <c:marker>
            <c:symbol val="none"/>
          </c:marker>
          <c:cat>
            <c:strRef>
              <c:f>'Employment rate'!$P$7:$V$7</c:f>
              <c:strCache>
                <c:ptCount val="7"/>
                <c:pt idx="0">
                  <c:v>2010-2012</c:v>
                </c:pt>
                <c:pt idx="1">
                  <c:v>2011-2013</c:v>
                </c:pt>
                <c:pt idx="2">
                  <c:v>2012-2014</c:v>
                </c:pt>
                <c:pt idx="3">
                  <c:v>2013-2015</c:v>
                </c:pt>
                <c:pt idx="4">
                  <c:v>2014-2016</c:v>
                </c:pt>
                <c:pt idx="5">
                  <c:v>2015-2017</c:v>
                </c:pt>
                <c:pt idx="6">
                  <c:v>2016-2018</c:v>
                </c:pt>
              </c:strCache>
            </c:strRef>
          </c:cat>
          <c:val>
            <c:numRef>
              <c:f>'Employment rate'!$P$24:$V$24</c:f>
              <c:numCache>
                <c:formatCode>#,##0.0</c:formatCode>
                <c:ptCount val="7"/>
                <c:pt idx="0">
                  <c:v>64.88560123860313</c:v>
                </c:pt>
                <c:pt idx="1">
                  <c:v>65.443530343189565</c:v>
                </c:pt>
                <c:pt idx="2">
                  <c:v>65.54033065267663</c:v>
                </c:pt>
                <c:pt idx="3">
                  <c:v>66.007891457843002</c:v>
                </c:pt>
                <c:pt idx="4">
                  <c:v>66.400859827341122</c:v>
                </c:pt>
                <c:pt idx="5">
                  <c:v>67.649916712937255</c:v>
                </c:pt>
                <c:pt idx="6">
                  <c:v>69.26925883456687</c:v>
                </c:pt>
              </c:numCache>
            </c:numRef>
          </c:val>
          <c:smooth val="0"/>
        </c:ser>
        <c:ser>
          <c:idx val="2"/>
          <c:order val="2"/>
          <c:tx>
            <c:v>Tees Valley LEP</c:v>
          </c:tx>
          <c:spPr>
            <a:ln>
              <a:solidFill>
                <a:srgbClr val="00956E"/>
              </a:solidFill>
            </a:ln>
          </c:spPr>
          <c:marker>
            <c:symbol val="none"/>
          </c:marker>
          <c:cat>
            <c:strRef>
              <c:f>'Employment rate'!$P$7:$V$7</c:f>
              <c:strCache>
                <c:ptCount val="7"/>
                <c:pt idx="0">
                  <c:v>2010-2012</c:v>
                </c:pt>
                <c:pt idx="1">
                  <c:v>2011-2013</c:v>
                </c:pt>
                <c:pt idx="2">
                  <c:v>2012-2014</c:v>
                </c:pt>
                <c:pt idx="3">
                  <c:v>2013-2015</c:v>
                </c:pt>
                <c:pt idx="4">
                  <c:v>2014-2016</c:v>
                </c:pt>
                <c:pt idx="5">
                  <c:v>2015-2017</c:v>
                </c:pt>
                <c:pt idx="6">
                  <c:v>2016-2018</c:v>
                </c:pt>
              </c:strCache>
            </c:strRef>
          </c:cat>
          <c:val>
            <c:numRef>
              <c:f>'Employment rate'!$P$25:$V$25</c:f>
              <c:numCache>
                <c:formatCode>#,##0.0</c:formatCode>
                <c:ptCount val="7"/>
                <c:pt idx="0">
                  <c:v>64.236414121380406</c:v>
                </c:pt>
                <c:pt idx="1">
                  <c:v>63.972341440152597</c:v>
                </c:pt>
                <c:pt idx="2">
                  <c:v>65.160826881634605</c:v>
                </c:pt>
                <c:pt idx="3">
                  <c:v>66.610522938723122</c:v>
                </c:pt>
                <c:pt idx="4">
                  <c:v>68.124345655150208</c:v>
                </c:pt>
                <c:pt idx="5">
                  <c:v>68.682871678914637</c:v>
                </c:pt>
                <c:pt idx="6">
                  <c:v>68.799611210108537</c:v>
                </c:pt>
              </c:numCache>
            </c:numRef>
          </c:val>
          <c:smooth val="0"/>
        </c:ser>
        <c:ser>
          <c:idx val="3"/>
          <c:order val="3"/>
          <c:tx>
            <c:v>West Mids CA</c:v>
          </c:tx>
          <c:spPr>
            <a:ln>
              <a:solidFill>
                <a:srgbClr val="707271"/>
              </a:solidFill>
            </a:ln>
          </c:spPr>
          <c:marker>
            <c:symbol val="none"/>
          </c:marker>
          <c:cat>
            <c:strRef>
              <c:f>'Employment rate'!$P$7:$V$7</c:f>
              <c:strCache>
                <c:ptCount val="7"/>
                <c:pt idx="0">
                  <c:v>2010-2012</c:v>
                </c:pt>
                <c:pt idx="1">
                  <c:v>2011-2013</c:v>
                </c:pt>
                <c:pt idx="2">
                  <c:v>2012-2014</c:v>
                </c:pt>
                <c:pt idx="3">
                  <c:v>2013-2015</c:v>
                </c:pt>
                <c:pt idx="4">
                  <c:v>2014-2016</c:v>
                </c:pt>
                <c:pt idx="5">
                  <c:v>2015-2017</c:v>
                </c:pt>
                <c:pt idx="6">
                  <c:v>2016-2018</c:v>
                </c:pt>
              </c:strCache>
            </c:strRef>
          </c:cat>
          <c:val>
            <c:numRef>
              <c:f>'Employment rate'!$P$26:$V$26</c:f>
              <c:numCache>
                <c:formatCode>#,##0.0</c:formatCode>
                <c:ptCount val="7"/>
                <c:pt idx="0">
                  <c:v>62.451877502853506</c:v>
                </c:pt>
                <c:pt idx="1">
                  <c:v>62.673527774044274</c:v>
                </c:pt>
                <c:pt idx="2">
                  <c:v>63.258724979487475</c:v>
                </c:pt>
                <c:pt idx="3">
                  <c:v>63.914222331772244</c:v>
                </c:pt>
                <c:pt idx="4">
                  <c:v>64.294991247388339</c:v>
                </c:pt>
                <c:pt idx="5">
                  <c:v>65.36090562654114</c:v>
                </c:pt>
                <c:pt idx="6">
                  <c:v>66.370367621133127</c:v>
                </c:pt>
              </c:numCache>
            </c:numRef>
          </c:val>
          <c:smooth val="0"/>
        </c:ser>
        <c:ser>
          <c:idx val="4"/>
          <c:order val="4"/>
          <c:tx>
            <c:v>Great Britain</c:v>
          </c:tx>
          <c:spPr>
            <a:ln>
              <a:solidFill>
                <a:srgbClr val="3F2B56"/>
              </a:solidFill>
            </a:ln>
          </c:spPr>
          <c:marker>
            <c:symbol val="none"/>
          </c:marker>
          <c:cat>
            <c:strRef>
              <c:f>'Employment rate'!$P$7:$V$7</c:f>
              <c:strCache>
                <c:ptCount val="7"/>
                <c:pt idx="0">
                  <c:v>2010-2012</c:v>
                </c:pt>
                <c:pt idx="1">
                  <c:v>2011-2013</c:v>
                </c:pt>
                <c:pt idx="2">
                  <c:v>2012-2014</c:v>
                </c:pt>
                <c:pt idx="3">
                  <c:v>2013-2015</c:v>
                </c:pt>
                <c:pt idx="4">
                  <c:v>2014-2016</c:v>
                </c:pt>
                <c:pt idx="5">
                  <c:v>2015-2017</c:v>
                </c:pt>
                <c:pt idx="6">
                  <c:v>2016-2018</c:v>
                </c:pt>
              </c:strCache>
            </c:strRef>
          </c:cat>
          <c:val>
            <c:numRef>
              <c:f>'Employment rate'!$P$30:$V$30</c:f>
              <c:numCache>
                <c:formatCode>#,##0.0</c:formatCode>
                <c:ptCount val="7"/>
                <c:pt idx="0">
                  <c:v>70.172562377934042</c:v>
                </c:pt>
                <c:pt idx="1">
                  <c:v>70.368242183858356</c:v>
                </c:pt>
                <c:pt idx="2">
                  <c:v>70.968001306794577</c:v>
                </c:pt>
                <c:pt idx="3">
                  <c:v>71.939669846665637</c:v>
                </c:pt>
                <c:pt idx="4">
                  <c:v>72.899945954955726</c:v>
                </c:pt>
                <c:pt idx="5">
                  <c:v>73.728704847233303</c:v>
                </c:pt>
                <c:pt idx="6">
                  <c:v>74.395345048684021</c:v>
                </c:pt>
              </c:numCache>
            </c:numRef>
          </c:val>
          <c:smooth val="0"/>
        </c:ser>
        <c:dLbls>
          <c:showLegendKey val="0"/>
          <c:showVal val="0"/>
          <c:showCatName val="0"/>
          <c:showSerName val="0"/>
          <c:showPercent val="0"/>
          <c:showBubbleSize val="0"/>
        </c:dLbls>
        <c:marker val="1"/>
        <c:smooth val="0"/>
        <c:axId val="202642176"/>
        <c:axId val="202643712"/>
      </c:lineChart>
      <c:catAx>
        <c:axId val="202642176"/>
        <c:scaling>
          <c:orientation val="minMax"/>
        </c:scaling>
        <c:delete val="0"/>
        <c:axPos val="b"/>
        <c:majorTickMark val="out"/>
        <c:minorTickMark val="none"/>
        <c:tickLblPos val="nextTo"/>
        <c:txPr>
          <a:bodyPr/>
          <a:lstStyle/>
          <a:p>
            <a:pPr>
              <a:defRPr b="1">
                <a:latin typeface="Arial" panose="020B0604020202020204" pitchFamily="34" charset="0"/>
                <a:cs typeface="Arial" panose="020B0604020202020204" pitchFamily="34" charset="0"/>
              </a:defRPr>
            </a:pPr>
            <a:endParaRPr lang="en-US"/>
          </a:p>
        </c:txPr>
        <c:crossAx val="202643712"/>
        <c:crosses val="autoZero"/>
        <c:auto val="1"/>
        <c:lblAlgn val="ctr"/>
        <c:lblOffset val="100"/>
        <c:noMultiLvlLbl val="0"/>
      </c:catAx>
      <c:valAx>
        <c:axId val="202643712"/>
        <c:scaling>
          <c:orientation val="minMax"/>
          <c:max val="76"/>
          <c:min val="60"/>
        </c:scaling>
        <c:delete val="0"/>
        <c:axPos val="l"/>
        <c:majorGridlines/>
        <c:title>
          <c:tx>
            <c:rich>
              <a:bodyPr rot="-5400000" vert="horz"/>
              <a:lstStyle/>
              <a:p>
                <a:pPr>
                  <a:defRPr>
                    <a:latin typeface="Arial" panose="020B0604020202020204" pitchFamily="34" charset="0"/>
                    <a:cs typeface="Arial" panose="020B0604020202020204" pitchFamily="34" charset="0"/>
                  </a:defRPr>
                </a:pPr>
                <a:r>
                  <a:rPr lang="en-US">
                    <a:latin typeface="Arial" panose="020B0604020202020204" pitchFamily="34" charset="0"/>
                    <a:cs typeface="Arial" panose="020B0604020202020204" pitchFamily="34" charset="0"/>
                  </a:rPr>
                  <a:t>Employment rate (%)</a:t>
                </a:r>
              </a:p>
            </c:rich>
          </c:tx>
          <c:layout>
            <c:manualLayout>
              <c:xMode val="edge"/>
              <c:yMode val="edge"/>
              <c:x val="7.9960019990004995E-3"/>
              <c:y val="0.23937284119891364"/>
            </c:manualLayout>
          </c:layout>
          <c:overlay val="0"/>
        </c:title>
        <c:numFmt formatCode="#,##0" sourceLinked="0"/>
        <c:majorTickMark val="out"/>
        <c:minorTickMark val="none"/>
        <c:tickLblPos val="nextTo"/>
        <c:txPr>
          <a:bodyPr/>
          <a:lstStyle/>
          <a:p>
            <a:pPr>
              <a:defRPr b="1">
                <a:latin typeface="Arial" panose="020B0604020202020204" pitchFamily="34" charset="0"/>
                <a:cs typeface="Arial" panose="020B0604020202020204" pitchFamily="34" charset="0"/>
              </a:defRPr>
            </a:pPr>
            <a:endParaRPr lang="en-US"/>
          </a:p>
        </c:txPr>
        <c:crossAx val="202642176"/>
        <c:crosses val="autoZero"/>
        <c:crossBetween val="between"/>
      </c:valAx>
    </c:plotArea>
    <c:legend>
      <c:legendPos val="b"/>
      <c:layout>
        <c:manualLayout>
          <c:xMode val="edge"/>
          <c:yMode val="edge"/>
          <c:x val="4.1379310344827449E-3"/>
          <c:y val="0.86284438067257574"/>
          <c:w val="0.98972513743128432"/>
          <c:h val="0.11585069554145541"/>
        </c:manualLayout>
      </c:layout>
      <c:overlay val="0"/>
      <c:txPr>
        <a:bodyPr/>
        <a:lstStyle/>
        <a:p>
          <a:pPr>
            <a:defRPr b="1">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Sheffield City Region</c:v>
          </c:tx>
          <c:spPr>
            <a:ln>
              <a:solidFill>
                <a:srgbClr val="EC671C"/>
              </a:solidFill>
            </a:ln>
          </c:spPr>
          <c:marker>
            <c:symbol val="none"/>
          </c:marker>
          <c:cat>
            <c:strRef>
              <c:f>'Disability employment rate'!$H$7:$J$7</c:f>
              <c:strCache>
                <c:ptCount val="3"/>
                <c:pt idx="0">
                  <c:v>2014-2016</c:v>
                </c:pt>
                <c:pt idx="1">
                  <c:v>2015-2017</c:v>
                </c:pt>
                <c:pt idx="2">
                  <c:v>2016-2018</c:v>
                </c:pt>
              </c:strCache>
            </c:strRef>
          </c:cat>
          <c:val>
            <c:numRef>
              <c:f>'Disability employment rate'!$H$22:$J$22</c:f>
              <c:numCache>
                <c:formatCode>_-* #,##0.0_-;\-* #,##0.0_-;_-* "-"??_-;_-@_-</c:formatCode>
                <c:ptCount val="3"/>
                <c:pt idx="0">
                  <c:v>46.425826287471175</c:v>
                </c:pt>
                <c:pt idx="1">
                  <c:v>46.554270243662316</c:v>
                </c:pt>
                <c:pt idx="2">
                  <c:v>47.608426270136306</c:v>
                </c:pt>
              </c:numCache>
            </c:numRef>
          </c:val>
          <c:smooth val="0"/>
        </c:ser>
        <c:ser>
          <c:idx val="1"/>
          <c:order val="1"/>
          <c:tx>
            <c:v>Liverpool LEP</c:v>
          </c:tx>
          <c:spPr>
            <a:ln>
              <a:solidFill>
                <a:srgbClr val="799C4B"/>
              </a:solidFill>
            </a:ln>
          </c:spPr>
          <c:marker>
            <c:symbol val="none"/>
          </c:marker>
          <c:cat>
            <c:strRef>
              <c:f>'Disability employment rate'!$H$7:$J$7</c:f>
              <c:strCache>
                <c:ptCount val="3"/>
                <c:pt idx="0">
                  <c:v>2014-2016</c:v>
                </c:pt>
                <c:pt idx="1">
                  <c:v>2015-2017</c:v>
                </c:pt>
                <c:pt idx="2">
                  <c:v>2016-2018</c:v>
                </c:pt>
              </c:strCache>
            </c:strRef>
          </c:cat>
          <c:val>
            <c:numRef>
              <c:f>'Disability employment rate'!$H$24:$J$24</c:f>
              <c:numCache>
                <c:formatCode>_-* #,##0.0_-;\-* #,##0.0_-;_-* "-"??_-;_-@_-</c:formatCode>
                <c:ptCount val="3"/>
                <c:pt idx="0">
                  <c:v>37.891531322505806</c:v>
                </c:pt>
                <c:pt idx="1">
                  <c:v>40.240023134759973</c:v>
                </c:pt>
                <c:pt idx="2">
                  <c:v>42.961269115335142</c:v>
                </c:pt>
              </c:numCache>
            </c:numRef>
          </c:val>
          <c:smooth val="0"/>
        </c:ser>
        <c:ser>
          <c:idx val="2"/>
          <c:order val="2"/>
          <c:tx>
            <c:v>Tees Valley LEP</c:v>
          </c:tx>
          <c:spPr>
            <a:ln>
              <a:solidFill>
                <a:srgbClr val="00956E"/>
              </a:solidFill>
            </a:ln>
          </c:spPr>
          <c:marker>
            <c:symbol val="none"/>
          </c:marker>
          <c:cat>
            <c:strRef>
              <c:f>'Disability employment rate'!$H$7:$J$7</c:f>
              <c:strCache>
                <c:ptCount val="3"/>
                <c:pt idx="0">
                  <c:v>2014-2016</c:v>
                </c:pt>
                <c:pt idx="1">
                  <c:v>2015-2017</c:v>
                </c:pt>
                <c:pt idx="2">
                  <c:v>2016-2018</c:v>
                </c:pt>
              </c:strCache>
            </c:strRef>
          </c:cat>
          <c:val>
            <c:numRef>
              <c:f>'Disability employment rate'!$H$25:$J$25</c:f>
              <c:numCache>
                <c:formatCode>_-* #,##0.0_-;\-* #,##0.0_-;_-* "-"??_-;_-@_-</c:formatCode>
                <c:ptCount val="3"/>
                <c:pt idx="0">
                  <c:v>40.649206934710435</c:v>
                </c:pt>
                <c:pt idx="1">
                  <c:v>41.56648451730419</c:v>
                </c:pt>
                <c:pt idx="2">
                  <c:v>42.454798331015297</c:v>
                </c:pt>
              </c:numCache>
            </c:numRef>
          </c:val>
          <c:smooth val="0"/>
        </c:ser>
        <c:ser>
          <c:idx val="3"/>
          <c:order val="3"/>
          <c:tx>
            <c:v>West Mids CA</c:v>
          </c:tx>
          <c:spPr>
            <a:ln>
              <a:solidFill>
                <a:srgbClr val="707271"/>
              </a:solidFill>
            </a:ln>
          </c:spPr>
          <c:marker>
            <c:symbol val="none"/>
          </c:marker>
          <c:cat>
            <c:strRef>
              <c:f>'Disability employment rate'!$H$7:$J$7</c:f>
              <c:strCache>
                <c:ptCount val="3"/>
                <c:pt idx="0">
                  <c:v>2014-2016</c:v>
                </c:pt>
                <c:pt idx="1">
                  <c:v>2015-2017</c:v>
                </c:pt>
                <c:pt idx="2">
                  <c:v>2016-2018</c:v>
                </c:pt>
              </c:strCache>
            </c:strRef>
          </c:cat>
          <c:val>
            <c:numRef>
              <c:f>'Disability employment rate'!$H$26:$J$26</c:f>
              <c:numCache>
                <c:formatCode>_-* #,##0.0_-;\-* #,##0.0_-;_-* "-"??_-;_-@_-</c:formatCode>
                <c:ptCount val="3"/>
                <c:pt idx="0">
                  <c:v>39.447493256441255</c:v>
                </c:pt>
                <c:pt idx="1">
                  <c:v>41.455490578297592</c:v>
                </c:pt>
                <c:pt idx="2">
                  <c:v>43.403742820085228</c:v>
                </c:pt>
              </c:numCache>
            </c:numRef>
          </c:val>
          <c:smooth val="0"/>
        </c:ser>
        <c:ser>
          <c:idx val="4"/>
          <c:order val="4"/>
          <c:tx>
            <c:v>Great Britain</c:v>
          </c:tx>
          <c:spPr>
            <a:ln>
              <a:solidFill>
                <a:srgbClr val="3F2B56"/>
              </a:solidFill>
            </a:ln>
          </c:spPr>
          <c:marker>
            <c:symbol val="none"/>
          </c:marker>
          <c:cat>
            <c:strRef>
              <c:f>'Disability employment rate'!$H$7:$J$7</c:f>
              <c:strCache>
                <c:ptCount val="3"/>
                <c:pt idx="0">
                  <c:v>2014-2016</c:v>
                </c:pt>
                <c:pt idx="1">
                  <c:v>2015-2017</c:v>
                </c:pt>
                <c:pt idx="2">
                  <c:v>2016-2018</c:v>
                </c:pt>
              </c:strCache>
            </c:strRef>
          </c:cat>
          <c:val>
            <c:numRef>
              <c:f>'Disability employment rate'!$H$30:$J$30</c:f>
              <c:numCache>
                <c:formatCode>_-* #,##0.0_-;\-* #,##0.0_-;_-* "-"??_-;_-@_-</c:formatCode>
                <c:ptCount val="3"/>
                <c:pt idx="0">
                  <c:v>48.769094425453702</c:v>
                </c:pt>
                <c:pt idx="1">
                  <c:v>50.319791009818935</c:v>
                </c:pt>
                <c:pt idx="2">
                  <c:v>51.631478733822874</c:v>
                </c:pt>
              </c:numCache>
            </c:numRef>
          </c:val>
          <c:smooth val="0"/>
        </c:ser>
        <c:dLbls>
          <c:showLegendKey val="0"/>
          <c:showVal val="0"/>
          <c:showCatName val="0"/>
          <c:showSerName val="0"/>
          <c:showPercent val="0"/>
          <c:showBubbleSize val="0"/>
        </c:dLbls>
        <c:marker val="1"/>
        <c:smooth val="0"/>
        <c:axId val="199436160"/>
        <c:axId val="199437696"/>
      </c:lineChart>
      <c:catAx>
        <c:axId val="199436160"/>
        <c:scaling>
          <c:orientation val="minMax"/>
        </c:scaling>
        <c:delete val="0"/>
        <c:axPos val="b"/>
        <c:majorTickMark val="out"/>
        <c:minorTickMark val="none"/>
        <c:tickLblPos val="nextTo"/>
        <c:txPr>
          <a:bodyPr/>
          <a:lstStyle/>
          <a:p>
            <a:pPr>
              <a:defRPr b="1">
                <a:latin typeface="Arial" panose="020B0604020202020204" pitchFamily="34" charset="0"/>
                <a:cs typeface="Arial" panose="020B0604020202020204" pitchFamily="34" charset="0"/>
              </a:defRPr>
            </a:pPr>
            <a:endParaRPr lang="en-US"/>
          </a:p>
        </c:txPr>
        <c:crossAx val="199437696"/>
        <c:crosses val="autoZero"/>
        <c:auto val="1"/>
        <c:lblAlgn val="ctr"/>
        <c:lblOffset val="100"/>
        <c:noMultiLvlLbl val="0"/>
      </c:catAx>
      <c:valAx>
        <c:axId val="199437696"/>
        <c:scaling>
          <c:orientation val="minMax"/>
          <c:max val="55"/>
          <c:min val="35"/>
        </c:scaling>
        <c:delete val="0"/>
        <c:axPos val="l"/>
        <c:majorGridlines>
          <c:spPr>
            <a:ln>
              <a:solidFill>
                <a:srgbClr val="BCBCBC"/>
              </a:solidFill>
            </a:ln>
          </c:spPr>
        </c:majorGridlines>
        <c:title>
          <c:tx>
            <c:rich>
              <a:bodyPr rot="-5400000" vert="horz"/>
              <a:lstStyle/>
              <a:p>
                <a:pPr>
                  <a:defRPr/>
                </a:pPr>
                <a:r>
                  <a:rPr lang="en-US"/>
                  <a:t>Disability</a:t>
                </a:r>
                <a:r>
                  <a:rPr lang="en-US" baseline="0"/>
                  <a:t> e</a:t>
                </a:r>
                <a:r>
                  <a:rPr lang="en-US"/>
                  <a:t>mployment rate</a:t>
                </a:r>
              </a:p>
            </c:rich>
          </c:tx>
          <c:overlay val="0"/>
        </c:title>
        <c:numFmt formatCode="0" sourceLinked="0"/>
        <c:majorTickMark val="out"/>
        <c:minorTickMark val="none"/>
        <c:tickLblPos val="nextTo"/>
        <c:txPr>
          <a:bodyPr/>
          <a:lstStyle/>
          <a:p>
            <a:pPr>
              <a:defRPr b="1">
                <a:latin typeface="Arial" panose="020B0604020202020204" pitchFamily="34" charset="0"/>
                <a:cs typeface="Arial" panose="020B0604020202020204" pitchFamily="34" charset="0"/>
              </a:defRPr>
            </a:pPr>
            <a:endParaRPr lang="en-US"/>
          </a:p>
        </c:txPr>
        <c:crossAx val="199436160"/>
        <c:crosses val="autoZero"/>
        <c:crossBetween val="between"/>
        <c:majorUnit val="5"/>
      </c:valAx>
    </c:plotArea>
    <c:legend>
      <c:legendPos val="b"/>
      <c:layout>
        <c:manualLayout>
          <c:xMode val="edge"/>
          <c:yMode val="edge"/>
          <c:x val="7.7671706965832361E-4"/>
          <c:y val="0.87108401629543275"/>
          <c:w val="0.9696621280887544"/>
          <c:h val="0.10889095504670142"/>
        </c:manualLayout>
      </c:layout>
      <c:overlay val="0"/>
      <c:txPr>
        <a:bodyPr/>
        <a:lstStyle/>
        <a:p>
          <a:pPr>
            <a:defRPr b="1">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040088961775638E-2"/>
          <c:y val="3.771555067667693E-2"/>
          <c:w val="0.88223332996356907"/>
          <c:h val="0.75460872142351987"/>
        </c:manualLayout>
      </c:layout>
      <c:lineChart>
        <c:grouping val="standard"/>
        <c:varyColors val="0"/>
        <c:ser>
          <c:idx val="0"/>
          <c:order val="0"/>
          <c:tx>
            <c:v>Sheffield City Region</c:v>
          </c:tx>
          <c:spPr>
            <a:ln>
              <a:solidFill>
                <a:srgbClr val="EC671C"/>
              </a:solidFill>
            </a:ln>
          </c:spPr>
          <c:marker>
            <c:symbol val="none"/>
          </c:marker>
          <c:cat>
            <c:strRef>
              <c:f>'In-work tax credits'!$P$7:$V$7</c:f>
              <c:strCache>
                <c:ptCount val="7"/>
                <c:pt idx="0">
                  <c:v>2010-2011</c:v>
                </c:pt>
                <c:pt idx="1">
                  <c:v>2011-2012</c:v>
                </c:pt>
                <c:pt idx="2">
                  <c:v>2012-2013</c:v>
                </c:pt>
                <c:pt idx="3">
                  <c:v>2013-2014</c:v>
                </c:pt>
                <c:pt idx="4">
                  <c:v>2014-2015</c:v>
                </c:pt>
                <c:pt idx="5">
                  <c:v>2015-2016</c:v>
                </c:pt>
                <c:pt idx="6">
                  <c:v>2016-2017</c:v>
                </c:pt>
              </c:strCache>
            </c:strRef>
          </c:cat>
          <c:val>
            <c:numRef>
              <c:f>'In-work tax credits'!$P$22:$V$22</c:f>
              <c:numCache>
                <c:formatCode>_-* #,##0.0_-;\-* #,##0.0_-;_-* "-"??_-;_-@_-</c:formatCode>
                <c:ptCount val="7"/>
                <c:pt idx="0">
                  <c:v>51.360209767289412</c:v>
                </c:pt>
                <c:pt idx="1">
                  <c:v>45.552071298894205</c:v>
                </c:pt>
                <c:pt idx="2">
                  <c:v>33.035859159500241</c:v>
                </c:pt>
                <c:pt idx="3">
                  <c:v>31.248064416227933</c:v>
                </c:pt>
                <c:pt idx="4">
                  <c:v>30.182421227197345</c:v>
                </c:pt>
                <c:pt idx="5">
                  <c:v>29.611576542269606</c:v>
                </c:pt>
                <c:pt idx="6">
                  <c:v>27.839950942817726</c:v>
                </c:pt>
              </c:numCache>
            </c:numRef>
          </c:val>
          <c:smooth val="0"/>
        </c:ser>
        <c:ser>
          <c:idx val="1"/>
          <c:order val="1"/>
          <c:tx>
            <c:v>Liverpool LEP</c:v>
          </c:tx>
          <c:spPr>
            <a:ln>
              <a:solidFill>
                <a:srgbClr val="799C4B"/>
              </a:solidFill>
            </a:ln>
          </c:spPr>
          <c:marker>
            <c:symbol val="none"/>
          </c:marker>
          <c:cat>
            <c:strRef>
              <c:f>'In-work tax credits'!$P$7:$V$7</c:f>
              <c:strCache>
                <c:ptCount val="7"/>
                <c:pt idx="0">
                  <c:v>2010-2011</c:v>
                </c:pt>
                <c:pt idx="1">
                  <c:v>2011-2012</c:v>
                </c:pt>
                <c:pt idx="2">
                  <c:v>2012-2013</c:v>
                </c:pt>
                <c:pt idx="3">
                  <c:v>2013-2014</c:v>
                </c:pt>
                <c:pt idx="4">
                  <c:v>2014-2015</c:v>
                </c:pt>
                <c:pt idx="5">
                  <c:v>2015-2016</c:v>
                </c:pt>
                <c:pt idx="6">
                  <c:v>2016-2017</c:v>
                </c:pt>
              </c:strCache>
            </c:strRef>
          </c:cat>
          <c:val>
            <c:numRef>
              <c:f>'In-work tax credits'!$P$24:$V$24</c:f>
              <c:numCache>
                <c:formatCode>_-* #,##0.0_-;\-* #,##0.0_-;_-* "-"??_-;_-@_-</c:formatCode>
                <c:ptCount val="7"/>
                <c:pt idx="0">
                  <c:v>53.094736842105263</c:v>
                </c:pt>
                <c:pt idx="1">
                  <c:v>47.417840375586856</c:v>
                </c:pt>
                <c:pt idx="2">
                  <c:v>36.138930321755815</c:v>
                </c:pt>
                <c:pt idx="3">
                  <c:v>36.426863725277123</c:v>
                </c:pt>
                <c:pt idx="4">
                  <c:v>35.095137420718814</c:v>
                </c:pt>
                <c:pt idx="5">
                  <c:v>31.996808298424103</c:v>
                </c:pt>
                <c:pt idx="6">
                  <c:v>28.823875908109169</c:v>
                </c:pt>
              </c:numCache>
            </c:numRef>
          </c:val>
          <c:smooth val="0"/>
        </c:ser>
        <c:ser>
          <c:idx val="2"/>
          <c:order val="2"/>
          <c:tx>
            <c:v>Tees Valley LEP</c:v>
          </c:tx>
          <c:spPr>
            <a:ln>
              <a:solidFill>
                <a:srgbClr val="00956E"/>
              </a:solidFill>
            </a:ln>
          </c:spPr>
          <c:marker>
            <c:symbol val="none"/>
          </c:marker>
          <c:cat>
            <c:strRef>
              <c:f>'In-work tax credits'!$P$7:$V$7</c:f>
              <c:strCache>
                <c:ptCount val="7"/>
                <c:pt idx="0">
                  <c:v>2010-2011</c:v>
                </c:pt>
                <c:pt idx="1">
                  <c:v>2011-2012</c:v>
                </c:pt>
                <c:pt idx="2">
                  <c:v>2012-2013</c:v>
                </c:pt>
                <c:pt idx="3">
                  <c:v>2013-2014</c:v>
                </c:pt>
                <c:pt idx="4">
                  <c:v>2014-2015</c:v>
                </c:pt>
                <c:pt idx="5">
                  <c:v>2015-2016</c:v>
                </c:pt>
                <c:pt idx="6">
                  <c:v>2016-2017</c:v>
                </c:pt>
              </c:strCache>
            </c:strRef>
          </c:cat>
          <c:val>
            <c:numRef>
              <c:f>'In-work tax credits'!$P$25:$V$25</c:f>
              <c:numCache>
                <c:formatCode>_-* #,##0.0_-;\-* #,##0.0_-;_-* "-"??_-;_-@_-</c:formatCode>
                <c:ptCount val="7"/>
                <c:pt idx="0">
                  <c:v>59.295984134853747</c:v>
                </c:pt>
                <c:pt idx="1">
                  <c:v>52.340211373930551</c:v>
                </c:pt>
                <c:pt idx="2">
                  <c:v>38.584247258225318</c:v>
                </c:pt>
                <c:pt idx="3">
                  <c:v>37.347635299853728</c:v>
                </c:pt>
                <c:pt idx="4">
                  <c:v>35.277648156789546</c:v>
                </c:pt>
                <c:pt idx="5">
                  <c:v>33.575978161965423</c:v>
                </c:pt>
                <c:pt idx="6">
                  <c:v>32.243205895900502</c:v>
                </c:pt>
              </c:numCache>
            </c:numRef>
          </c:val>
          <c:smooth val="0"/>
        </c:ser>
        <c:ser>
          <c:idx val="3"/>
          <c:order val="3"/>
          <c:tx>
            <c:v>West Midlands CA</c:v>
          </c:tx>
          <c:spPr>
            <a:ln>
              <a:solidFill>
                <a:srgbClr val="707271"/>
              </a:solidFill>
            </a:ln>
          </c:spPr>
          <c:marker>
            <c:symbol val="none"/>
          </c:marker>
          <c:cat>
            <c:strRef>
              <c:f>'In-work tax credits'!$P$7:$V$7</c:f>
              <c:strCache>
                <c:ptCount val="7"/>
                <c:pt idx="0">
                  <c:v>2010-2011</c:v>
                </c:pt>
                <c:pt idx="1">
                  <c:v>2011-2012</c:v>
                </c:pt>
                <c:pt idx="2">
                  <c:v>2012-2013</c:v>
                </c:pt>
                <c:pt idx="3">
                  <c:v>2013-2014</c:v>
                </c:pt>
                <c:pt idx="4">
                  <c:v>2014-2015</c:v>
                </c:pt>
                <c:pt idx="5">
                  <c:v>2015-2016</c:v>
                </c:pt>
                <c:pt idx="6">
                  <c:v>2016-2017</c:v>
                </c:pt>
              </c:strCache>
            </c:strRef>
          </c:cat>
          <c:val>
            <c:numRef>
              <c:f>'In-work tax credits'!$P$26:$V$26</c:f>
              <c:numCache>
                <c:formatCode>_-* #,##0.0_-;\-* #,##0.0_-;_-* "-"??_-;_-@_-</c:formatCode>
                <c:ptCount val="7"/>
                <c:pt idx="0">
                  <c:v>60.176761112555241</c:v>
                </c:pt>
                <c:pt idx="1">
                  <c:v>55.137254901960787</c:v>
                </c:pt>
                <c:pt idx="2">
                  <c:v>43.08413649387861</c:v>
                </c:pt>
                <c:pt idx="3">
                  <c:v>42.117230924709446</c:v>
                </c:pt>
                <c:pt idx="4">
                  <c:v>41.822458833725392</c:v>
                </c:pt>
                <c:pt idx="5">
                  <c:v>42.076434706834306</c:v>
                </c:pt>
                <c:pt idx="6">
                  <c:v>40.464426877470359</c:v>
                </c:pt>
              </c:numCache>
            </c:numRef>
          </c:val>
          <c:smooth val="0"/>
        </c:ser>
        <c:ser>
          <c:idx val="4"/>
          <c:order val="4"/>
          <c:tx>
            <c:v>Great Britain</c:v>
          </c:tx>
          <c:spPr>
            <a:ln>
              <a:solidFill>
                <a:srgbClr val="3F2B56"/>
              </a:solidFill>
            </a:ln>
          </c:spPr>
          <c:marker>
            <c:symbol val="none"/>
          </c:marker>
          <c:cat>
            <c:strRef>
              <c:f>'In-work tax credits'!$P$7:$V$7</c:f>
              <c:strCache>
                <c:ptCount val="7"/>
                <c:pt idx="0">
                  <c:v>2010-2011</c:v>
                </c:pt>
                <c:pt idx="1">
                  <c:v>2011-2012</c:v>
                </c:pt>
                <c:pt idx="2">
                  <c:v>2012-2013</c:v>
                </c:pt>
                <c:pt idx="3">
                  <c:v>2013-2014</c:v>
                </c:pt>
                <c:pt idx="4">
                  <c:v>2014-2015</c:v>
                </c:pt>
                <c:pt idx="5">
                  <c:v>2015-2016</c:v>
                </c:pt>
                <c:pt idx="6">
                  <c:v>2016-2017</c:v>
                </c:pt>
              </c:strCache>
            </c:strRef>
          </c:cat>
          <c:val>
            <c:numRef>
              <c:f>'In-work tax credits'!$P$30:$V$30</c:f>
              <c:numCache>
                <c:formatCode>_-* #,##0.0_-;\-* #,##0.0_-;_-* "-"??_-;_-@_-</c:formatCode>
                <c:ptCount val="7"/>
                <c:pt idx="0">
                  <c:v>44.215145081387121</c:v>
                </c:pt>
                <c:pt idx="1">
                  <c:v>38.477829189719493</c:v>
                </c:pt>
                <c:pt idx="2">
                  <c:v>28.298973413563669</c:v>
                </c:pt>
                <c:pt idx="3">
                  <c:v>27.704394569387329</c:v>
                </c:pt>
                <c:pt idx="4">
                  <c:v>26.925559380378655</c:v>
                </c:pt>
                <c:pt idx="5">
                  <c:v>25.933115484786715</c:v>
                </c:pt>
                <c:pt idx="6">
                  <c:v>23.959031884411388</c:v>
                </c:pt>
              </c:numCache>
            </c:numRef>
          </c:val>
          <c:smooth val="0"/>
        </c:ser>
        <c:dLbls>
          <c:showLegendKey val="0"/>
          <c:showVal val="0"/>
          <c:showCatName val="0"/>
          <c:showSerName val="0"/>
          <c:showPercent val="0"/>
          <c:showBubbleSize val="0"/>
        </c:dLbls>
        <c:marker val="1"/>
        <c:smooth val="0"/>
        <c:axId val="193917312"/>
        <c:axId val="193918848"/>
      </c:lineChart>
      <c:catAx>
        <c:axId val="193917312"/>
        <c:scaling>
          <c:orientation val="minMax"/>
        </c:scaling>
        <c:delete val="0"/>
        <c:axPos val="b"/>
        <c:numFmt formatCode="General" sourceLinked="1"/>
        <c:majorTickMark val="out"/>
        <c:minorTickMark val="none"/>
        <c:tickLblPos val="nextTo"/>
        <c:txPr>
          <a:bodyPr/>
          <a:lstStyle/>
          <a:p>
            <a:pPr>
              <a:defRPr sz="1000" b="1">
                <a:latin typeface="Arial" panose="020B0604020202020204" pitchFamily="34" charset="0"/>
                <a:cs typeface="Arial" panose="020B0604020202020204" pitchFamily="34" charset="0"/>
              </a:defRPr>
            </a:pPr>
            <a:endParaRPr lang="en-US"/>
          </a:p>
        </c:txPr>
        <c:crossAx val="193918848"/>
        <c:crosses val="autoZero"/>
        <c:auto val="1"/>
        <c:lblAlgn val="ctr"/>
        <c:lblOffset val="100"/>
        <c:noMultiLvlLbl val="0"/>
      </c:catAx>
      <c:valAx>
        <c:axId val="193918848"/>
        <c:scaling>
          <c:orientation val="minMax"/>
          <c:max val="65"/>
          <c:min val="20"/>
        </c:scaling>
        <c:delete val="0"/>
        <c:axPos val="l"/>
        <c:majorGridlines>
          <c:spPr>
            <a:ln>
              <a:solidFill>
                <a:srgbClr val="BCBCBC"/>
              </a:solidFill>
            </a:ln>
          </c:spPr>
        </c:majorGridlines>
        <c:title>
          <c:tx>
            <c:rich>
              <a:bodyPr rot="-5400000" vert="horz"/>
              <a:lstStyle/>
              <a:p>
                <a:pPr>
                  <a:defRPr/>
                </a:pPr>
                <a:r>
                  <a:rPr lang="en-GB">
                    <a:latin typeface="Arial" panose="020B0604020202020204" pitchFamily="34" charset="0"/>
                    <a:cs typeface="Arial" panose="020B0604020202020204" pitchFamily="34" charset="0"/>
                  </a:rPr>
                  <a:t>Percentage of working households </a:t>
                </a:r>
              </a:p>
              <a:p>
                <a:pPr>
                  <a:defRPr/>
                </a:pPr>
                <a:r>
                  <a:rPr lang="en-GB">
                    <a:latin typeface="Arial" panose="020B0604020202020204" pitchFamily="34" charset="0"/>
                    <a:cs typeface="Arial" panose="020B0604020202020204" pitchFamily="34" charset="0"/>
                  </a:rPr>
                  <a:t>in receipt of Tax Credits</a:t>
                </a:r>
              </a:p>
            </c:rich>
          </c:tx>
          <c:layout/>
          <c:overlay val="0"/>
        </c:title>
        <c:numFmt formatCode="#,##0" sourceLinked="0"/>
        <c:majorTickMark val="out"/>
        <c:minorTickMark val="none"/>
        <c:tickLblPos val="nextTo"/>
        <c:txPr>
          <a:bodyPr/>
          <a:lstStyle/>
          <a:p>
            <a:pPr>
              <a:defRPr sz="1000" b="1">
                <a:latin typeface="Arial" panose="020B0604020202020204" pitchFamily="34" charset="0"/>
                <a:cs typeface="Arial" panose="020B0604020202020204" pitchFamily="34" charset="0"/>
              </a:defRPr>
            </a:pPr>
            <a:endParaRPr lang="en-US"/>
          </a:p>
        </c:txPr>
        <c:crossAx val="193917312"/>
        <c:crosses val="autoZero"/>
        <c:crossBetween val="between"/>
      </c:valAx>
    </c:plotArea>
    <c:legend>
      <c:legendPos val="b"/>
      <c:layout>
        <c:manualLayout>
          <c:xMode val="edge"/>
          <c:yMode val="edge"/>
          <c:x val="0.10968882099437999"/>
          <c:y val="0.88015157691562862"/>
          <c:w val="0.78879695672848316"/>
          <c:h val="0.11083292943493812"/>
        </c:manualLayout>
      </c:layout>
      <c:overlay val="0"/>
      <c:txPr>
        <a:bodyPr/>
        <a:lstStyle/>
        <a:p>
          <a:pPr>
            <a:defRPr sz="1000" b="1">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Sheffield City Region</c:v>
          </c:tx>
          <c:spPr>
            <a:ln>
              <a:solidFill>
                <a:srgbClr val="EC671C"/>
              </a:solidFill>
            </a:ln>
          </c:spPr>
          <c:marker>
            <c:symbol val="none"/>
          </c:marker>
          <c:cat>
            <c:strRef>
              <c:f>'Employment in low pay sectors'!$N$7:$S$7</c:f>
              <c:strCache>
                <c:ptCount val="6"/>
                <c:pt idx="0">
                  <c:v>2010-2012</c:v>
                </c:pt>
                <c:pt idx="1">
                  <c:v>2011-2013</c:v>
                </c:pt>
                <c:pt idx="2">
                  <c:v>2012-2014</c:v>
                </c:pt>
                <c:pt idx="3">
                  <c:v>2013-2015</c:v>
                </c:pt>
                <c:pt idx="4">
                  <c:v>2014-2016</c:v>
                </c:pt>
                <c:pt idx="5">
                  <c:v>2015-2017</c:v>
                </c:pt>
              </c:strCache>
            </c:strRef>
          </c:cat>
          <c:val>
            <c:numRef>
              <c:f>'Employment in low pay sectors'!$N$22:$S$22</c:f>
              <c:numCache>
                <c:formatCode>0.0</c:formatCode>
                <c:ptCount val="6"/>
                <c:pt idx="0">
                  <c:v>31.813953488372096</c:v>
                </c:pt>
                <c:pt idx="1">
                  <c:v>32.121212121212118</c:v>
                </c:pt>
                <c:pt idx="2">
                  <c:v>32.46993524514339</c:v>
                </c:pt>
                <c:pt idx="3">
                  <c:v>33.333333333333336</c:v>
                </c:pt>
                <c:pt idx="4">
                  <c:v>33.43694493783304</c:v>
                </c:pt>
                <c:pt idx="5">
                  <c:v>33.129370629370634</c:v>
                </c:pt>
              </c:numCache>
            </c:numRef>
          </c:val>
          <c:smooth val="0"/>
        </c:ser>
        <c:ser>
          <c:idx val="1"/>
          <c:order val="1"/>
          <c:tx>
            <c:v>Liverpool LEP</c:v>
          </c:tx>
          <c:spPr>
            <a:ln>
              <a:solidFill>
                <a:srgbClr val="799C4B"/>
              </a:solidFill>
            </a:ln>
          </c:spPr>
          <c:marker>
            <c:symbol val="none"/>
          </c:marker>
          <c:cat>
            <c:strRef>
              <c:f>'Employment in low pay sectors'!$N$7:$S$7</c:f>
              <c:strCache>
                <c:ptCount val="6"/>
                <c:pt idx="0">
                  <c:v>2010-2012</c:v>
                </c:pt>
                <c:pt idx="1">
                  <c:v>2011-2013</c:v>
                </c:pt>
                <c:pt idx="2">
                  <c:v>2012-2014</c:v>
                </c:pt>
                <c:pt idx="3">
                  <c:v>2013-2015</c:v>
                </c:pt>
                <c:pt idx="4">
                  <c:v>2014-2016</c:v>
                </c:pt>
                <c:pt idx="5">
                  <c:v>2015-2017</c:v>
                </c:pt>
              </c:strCache>
            </c:strRef>
          </c:cat>
          <c:val>
            <c:numRef>
              <c:f>'Employment in low pay sectors'!$N$24:$S$24</c:f>
              <c:numCache>
                <c:formatCode>0.0</c:formatCode>
                <c:ptCount val="6"/>
                <c:pt idx="0">
                  <c:v>32.849162011173185</c:v>
                </c:pt>
                <c:pt idx="1">
                  <c:v>33.184357541899445</c:v>
                </c:pt>
                <c:pt idx="2">
                  <c:v>33.68538076709283</c:v>
                </c:pt>
                <c:pt idx="3">
                  <c:v>33.996683250414591</c:v>
                </c:pt>
                <c:pt idx="4">
                  <c:v>33.747971876690102</c:v>
                </c:pt>
                <c:pt idx="5">
                  <c:v>33.457249070631974</c:v>
                </c:pt>
              </c:numCache>
            </c:numRef>
          </c:val>
          <c:smooth val="0"/>
        </c:ser>
        <c:ser>
          <c:idx val="2"/>
          <c:order val="2"/>
          <c:tx>
            <c:v>Tees Valley LEP</c:v>
          </c:tx>
          <c:spPr>
            <a:ln>
              <a:solidFill>
                <a:srgbClr val="00956E"/>
              </a:solidFill>
            </a:ln>
          </c:spPr>
          <c:marker>
            <c:symbol val="none"/>
          </c:marker>
          <c:cat>
            <c:strRef>
              <c:f>'Employment in low pay sectors'!$N$7:$S$7</c:f>
              <c:strCache>
                <c:ptCount val="6"/>
                <c:pt idx="0">
                  <c:v>2010-2012</c:v>
                </c:pt>
                <c:pt idx="1">
                  <c:v>2011-2013</c:v>
                </c:pt>
                <c:pt idx="2">
                  <c:v>2012-2014</c:v>
                </c:pt>
                <c:pt idx="3">
                  <c:v>2013-2015</c:v>
                </c:pt>
                <c:pt idx="4">
                  <c:v>2014-2016</c:v>
                </c:pt>
                <c:pt idx="5">
                  <c:v>2015-2017</c:v>
                </c:pt>
              </c:strCache>
            </c:strRef>
          </c:cat>
          <c:val>
            <c:numRef>
              <c:f>'Employment in low pay sectors'!$N$25:$S$25</c:f>
              <c:numCache>
                <c:formatCode>0.0</c:formatCode>
                <c:ptCount val="6"/>
                <c:pt idx="0">
                  <c:v>30.179028132992332</c:v>
                </c:pt>
                <c:pt idx="1">
                  <c:v>30.490956072351423</c:v>
                </c:pt>
                <c:pt idx="2">
                  <c:v>31.417624521072796</c:v>
                </c:pt>
                <c:pt idx="3">
                  <c:v>31.78391959798995</c:v>
                </c:pt>
                <c:pt idx="4">
                  <c:v>32.12951432129514</c:v>
                </c:pt>
                <c:pt idx="5">
                  <c:v>32.382133995037215</c:v>
                </c:pt>
              </c:numCache>
            </c:numRef>
          </c:val>
          <c:smooth val="0"/>
        </c:ser>
        <c:ser>
          <c:idx val="3"/>
          <c:order val="3"/>
          <c:tx>
            <c:v>West Mids CA</c:v>
          </c:tx>
          <c:spPr>
            <a:ln>
              <a:solidFill>
                <a:srgbClr val="707271"/>
              </a:solidFill>
            </a:ln>
          </c:spPr>
          <c:marker>
            <c:symbol val="none"/>
          </c:marker>
          <c:cat>
            <c:strRef>
              <c:f>'Employment in low pay sectors'!$N$7:$S$7</c:f>
              <c:strCache>
                <c:ptCount val="6"/>
                <c:pt idx="0">
                  <c:v>2010-2012</c:v>
                </c:pt>
                <c:pt idx="1">
                  <c:v>2011-2013</c:v>
                </c:pt>
                <c:pt idx="2">
                  <c:v>2012-2014</c:v>
                </c:pt>
                <c:pt idx="3">
                  <c:v>2013-2015</c:v>
                </c:pt>
                <c:pt idx="4">
                  <c:v>2014-2016</c:v>
                </c:pt>
                <c:pt idx="5">
                  <c:v>2015-2017</c:v>
                </c:pt>
              </c:strCache>
            </c:strRef>
          </c:cat>
          <c:val>
            <c:numRef>
              <c:f>'Employment in low pay sectors'!$N$26:$S$26</c:f>
              <c:numCache>
                <c:formatCode>0.0</c:formatCode>
                <c:ptCount val="6"/>
                <c:pt idx="0">
                  <c:v>33.125715922107673</c:v>
                </c:pt>
                <c:pt idx="1">
                  <c:v>33.141680863145936</c:v>
                </c:pt>
                <c:pt idx="2">
                  <c:v>33.403420241098964</c:v>
                </c:pt>
                <c:pt idx="3">
                  <c:v>33.206686930091188</c:v>
                </c:pt>
                <c:pt idx="4">
                  <c:v>33.35599673646994</c:v>
                </c:pt>
                <c:pt idx="5">
                  <c:v>33.622068230277179</c:v>
                </c:pt>
              </c:numCache>
            </c:numRef>
          </c:val>
          <c:smooth val="0"/>
        </c:ser>
        <c:ser>
          <c:idx val="4"/>
          <c:order val="4"/>
          <c:tx>
            <c:v>Great Britain</c:v>
          </c:tx>
          <c:spPr>
            <a:ln>
              <a:solidFill>
                <a:srgbClr val="3F2B56"/>
              </a:solidFill>
            </a:ln>
          </c:spPr>
          <c:marker>
            <c:symbol val="none"/>
          </c:marker>
          <c:cat>
            <c:strRef>
              <c:f>'Employment in low pay sectors'!$N$7:$S$7</c:f>
              <c:strCache>
                <c:ptCount val="6"/>
                <c:pt idx="0">
                  <c:v>2010-2012</c:v>
                </c:pt>
                <c:pt idx="1">
                  <c:v>2011-2013</c:v>
                </c:pt>
                <c:pt idx="2">
                  <c:v>2012-2014</c:v>
                </c:pt>
                <c:pt idx="3">
                  <c:v>2013-2015</c:v>
                </c:pt>
                <c:pt idx="4">
                  <c:v>2014-2016</c:v>
                </c:pt>
                <c:pt idx="5">
                  <c:v>2015-2017</c:v>
                </c:pt>
              </c:strCache>
            </c:strRef>
          </c:cat>
          <c:val>
            <c:numRef>
              <c:f>'Employment in low pay sectors'!$N$30:$S$30</c:f>
              <c:numCache>
                <c:formatCode>0.0</c:formatCode>
                <c:ptCount val="6"/>
                <c:pt idx="0">
                  <c:v>33.323737900759241</c:v>
                </c:pt>
                <c:pt idx="1">
                  <c:v>33.473152363021043</c:v>
                </c:pt>
                <c:pt idx="2">
                  <c:v>33.643585765994452</c:v>
                </c:pt>
                <c:pt idx="3">
                  <c:v>33.775292557790969</c:v>
                </c:pt>
                <c:pt idx="4">
                  <c:v>33.847782984859414</c:v>
                </c:pt>
                <c:pt idx="5">
                  <c:v>33.781018021705705</c:v>
                </c:pt>
              </c:numCache>
            </c:numRef>
          </c:val>
          <c:smooth val="0"/>
        </c:ser>
        <c:dLbls>
          <c:showLegendKey val="0"/>
          <c:showVal val="0"/>
          <c:showCatName val="0"/>
          <c:showSerName val="0"/>
          <c:showPercent val="0"/>
          <c:showBubbleSize val="0"/>
        </c:dLbls>
        <c:marker val="1"/>
        <c:smooth val="0"/>
        <c:axId val="202726400"/>
        <c:axId val="202732288"/>
      </c:lineChart>
      <c:catAx>
        <c:axId val="202726400"/>
        <c:scaling>
          <c:orientation val="minMax"/>
        </c:scaling>
        <c:delete val="0"/>
        <c:axPos val="b"/>
        <c:majorTickMark val="out"/>
        <c:minorTickMark val="none"/>
        <c:tickLblPos val="nextTo"/>
        <c:txPr>
          <a:bodyPr/>
          <a:lstStyle/>
          <a:p>
            <a:pPr>
              <a:defRPr b="1">
                <a:latin typeface="Arial" panose="020B0604020202020204" pitchFamily="34" charset="0"/>
                <a:cs typeface="Arial" panose="020B0604020202020204" pitchFamily="34" charset="0"/>
              </a:defRPr>
            </a:pPr>
            <a:endParaRPr lang="en-US"/>
          </a:p>
        </c:txPr>
        <c:crossAx val="202732288"/>
        <c:crosses val="autoZero"/>
        <c:auto val="1"/>
        <c:lblAlgn val="ctr"/>
        <c:lblOffset val="100"/>
        <c:noMultiLvlLbl val="0"/>
      </c:catAx>
      <c:valAx>
        <c:axId val="202732288"/>
        <c:scaling>
          <c:orientation val="minMax"/>
        </c:scaling>
        <c:delete val="0"/>
        <c:axPos val="l"/>
        <c:majorGridlines/>
        <c:title>
          <c:tx>
            <c:rich>
              <a:bodyPr rot="-5400000" vert="horz"/>
              <a:lstStyle/>
              <a:p>
                <a:pPr>
                  <a:defRPr>
                    <a:latin typeface="Arial" panose="020B0604020202020204" pitchFamily="34" charset="0"/>
                    <a:cs typeface="Arial" panose="020B0604020202020204" pitchFamily="34" charset="0"/>
                  </a:defRPr>
                </a:pPr>
                <a:r>
                  <a:rPr lang="en-US">
                    <a:latin typeface="Arial" panose="020B0604020202020204" pitchFamily="34" charset="0"/>
                    <a:cs typeface="Arial" panose="020B0604020202020204" pitchFamily="34" charset="0"/>
                  </a:rPr>
                  <a:t>Employment in low pay sectors (%)</a:t>
                </a:r>
              </a:p>
            </c:rich>
          </c:tx>
          <c:layout>
            <c:manualLayout>
              <c:xMode val="edge"/>
              <c:yMode val="edge"/>
              <c:x val="3.9389457210178115E-3"/>
              <c:y val="0.14654299244148014"/>
            </c:manualLayout>
          </c:layout>
          <c:overlay val="0"/>
        </c:title>
        <c:numFmt formatCode="0" sourceLinked="0"/>
        <c:majorTickMark val="out"/>
        <c:minorTickMark val="none"/>
        <c:tickLblPos val="nextTo"/>
        <c:txPr>
          <a:bodyPr/>
          <a:lstStyle/>
          <a:p>
            <a:pPr>
              <a:defRPr b="1">
                <a:latin typeface="Arial" panose="020B0604020202020204" pitchFamily="34" charset="0"/>
                <a:cs typeface="Arial" panose="020B0604020202020204" pitchFamily="34" charset="0"/>
              </a:defRPr>
            </a:pPr>
            <a:endParaRPr lang="en-US"/>
          </a:p>
        </c:txPr>
        <c:crossAx val="202726400"/>
        <c:crosses val="autoZero"/>
        <c:crossBetween val="between"/>
      </c:valAx>
    </c:plotArea>
    <c:legend>
      <c:legendPos val="b"/>
      <c:layout>
        <c:manualLayout>
          <c:xMode val="edge"/>
          <c:yMode val="edge"/>
          <c:x val="0"/>
          <c:y val="0.86247814409019286"/>
          <c:w val="0.99783671346853875"/>
          <c:h val="0.11616004314974042"/>
        </c:manualLayout>
      </c:layout>
      <c:overlay val="0"/>
      <c:txPr>
        <a:bodyPr/>
        <a:lstStyle/>
        <a:p>
          <a:pPr>
            <a:defRPr b="1">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Sheffield City Region</c:v>
          </c:tx>
          <c:spPr>
            <a:ln>
              <a:solidFill>
                <a:srgbClr val="EC671C"/>
              </a:solidFill>
            </a:ln>
          </c:spPr>
          <c:marker>
            <c:symbol val="none"/>
          </c:marker>
          <c:cat>
            <c:strRef>
              <c:f>'Higher level occupations'!$P$7:$V$7</c:f>
              <c:strCache>
                <c:ptCount val="7"/>
                <c:pt idx="0">
                  <c:v>2010-2012</c:v>
                </c:pt>
                <c:pt idx="1">
                  <c:v>2011-2013</c:v>
                </c:pt>
                <c:pt idx="2">
                  <c:v>2012-2014</c:v>
                </c:pt>
                <c:pt idx="3">
                  <c:v>2013-2015</c:v>
                </c:pt>
                <c:pt idx="4">
                  <c:v>2014-2016</c:v>
                </c:pt>
                <c:pt idx="5">
                  <c:v>2015-2017</c:v>
                </c:pt>
                <c:pt idx="6">
                  <c:v>2016-2018</c:v>
                </c:pt>
              </c:strCache>
            </c:strRef>
          </c:cat>
          <c:val>
            <c:numRef>
              <c:f>'Higher level occupations'!$P$22:$V$22</c:f>
              <c:numCache>
                <c:formatCode>#,##0.0</c:formatCode>
                <c:ptCount val="7"/>
                <c:pt idx="0">
                  <c:v>37.766475948294129</c:v>
                </c:pt>
                <c:pt idx="1">
                  <c:v>38.089424048501179</c:v>
                </c:pt>
                <c:pt idx="2">
                  <c:v>38.612268470772655</c:v>
                </c:pt>
                <c:pt idx="3">
                  <c:v>38.304893754024469</c:v>
                </c:pt>
                <c:pt idx="4">
                  <c:v>37.836340614118392</c:v>
                </c:pt>
                <c:pt idx="5">
                  <c:v>37.219660242008587</c:v>
                </c:pt>
                <c:pt idx="6">
                  <c:v>38.181889179585298</c:v>
                </c:pt>
              </c:numCache>
            </c:numRef>
          </c:val>
          <c:smooth val="0"/>
        </c:ser>
        <c:ser>
          <c:idx val="1"/>
          <c:order val="1"/>
          <c:tx>
            <c:v>Liverpool LEP</c:v>
          </c:tx>
          <c:spPr>
            <a:ln>
              <a:solidFill>
                <a:srgbClr val="799C4B"/>
              </a:solidFill>
            </a:ln>
          </c:spPr>
          <c:marker>
            <c:symbol val="none"/>
          </c:marker>
          <c:cat>
            <c:strRef>
              <c:f>'Higher level occupations'!$P$7:$V$7</c:f>
              <c:strCache>
                <c:ptCount val="7"/>
                <c:pt idx="0">
                  <c:v>2010-2012</c:v>
                </c:pt>
                <c:pt idx="1">
                  <c:v>2011-2013</c:v>
                </c:pt>
                <c:pt idx="2">
                  <c:v>2012-2014</c:v>
                </c:pt>
                <c:pt idx="3">
                  <c:v>2013-2015</c:v>
                </c:pt>
                <c:pt idx="4">
                  <c:v>2014-2016</c:v>
                </c:pt>
                <c:pt idx="5">
                  <c:v>2015-2017</c:v>
                </c:pt>
                <c:pt idx="6">
                  <c:v>2016-2018</c:v>
                </c:pt>
              </c:strCache>
            </c:strRef>
          </c:cat>
          <c:val>
            <c:numRef>
              <c:f>'Higher level occupations'!$P$24:$V$24</c:f>
              <c:numCache>
                <c:formatCode>#,##0.0</c:formatCode>
                <c:ptCount val="7"/>
                <c:pt idx="0">
                  <c:v>37.555855762236305</c:v>
                </c:pt>
                <c:pt idx="1">
                  <c:v>37.381833127825729</c:v>
                </c:pt>
                <c:pt idx="2">
                  <c:v>37.904507923483258</c:v>
                </c:pt>
                <c:pt idx="3">
                  <c:v>38.695077298616759</c:v>
                </c:pt>
                <c:pt idx="4">
                  <c:v>39.749228980231564</c:v>
                </c:pt>
                <c:pt idx="5">
                  <c:v>40.642402545743835</c:v>
                </c:pt>
                <c:pt idx="6">
                  <c:v>41.339559317087406</c:v>
                </c:pt>
              </c:numCache>
            </c:numRef>
          </c:val>
          <c:smooth val="0"/>
        </c:ser>
        <c:ser>
          <c:idx val="2"/>
          <c:order val="2"/>
          <c:tx>
            <c:v>Tees Valley LEP</c:v>
          </c:tx>
          <c:spPr>
            <a:ln>
              <a:solidFill>
                <a:srgbClr val="00956E"/>
              </a:solidFill>
            </a:ln>
          </c:spPr>
          <c:marker>
            <c:symbol val="none"/>
          </c:marker>
          <c:cat>
            <c:strRef>
              <c:f>'Higher level occupations'!$P$7:$V$7</c:f>
              <c:strCache>
                <c:ptCount val="7"/>
                <c:pt idx="0">
                  <c:v>2010-2012</c:v>
                </c:pt>
                <c:pt idx="1">
                  <c:v>2011-2013</c:v>
                </c:pt>
                <c:pt idx="2">
                  <c:v>2012-2014</c:v>
                </c:pt>
                <c:pt idx="3">
                  <c:v>2013-2015</c:v>
                </c:pt>
                <c:pt idx="4">
                  <c:v>2014-2016</c:v>
                </c:pt>
                <c:pt idx="5">
                  <c:v>2015-2017</c:v>
                </c:pt>
                <c:pt idx="6">
                  <c:v>2016-2018</c:v>
                </c:pt>
              </c:strCache>
            </c:strRef>
          </c:cat>
          <c:val>
            <c:numRef>
              <c:f>'Higher level occupations'!$P$25:$V$25</c:f>
              <c:numCache>
                <c:formatCode>#,##0.0</c:formatCode>
                <c:ptCount val="7"/>
                <c:pt idx="0">
                  <c:v>36.554977621870087</c:v>
                </c:pt>
                <c:pt idx="1">
                  <c:v>36.345966958211854</c:v>
                </c:pt>
                <c:pt idx="2">
                  <c:v>36.62477558348295</c:v>
                </c:pt>
                <c:pt idx="3">
                  <c:v>36.736372180451134</c:v>
                </c:pt>
                <c:pt idx="4">
                  <c:v>37.498559077809787</c:v>
                </c:pt>
                <c:pt idx="5">
                  <c:v>38.205980066445179</c:v>
                </c:pt>
                <c:pt idx="6">
                  <c:v>38.471249856536211</c:v>
                </c:pt>
              </c:numCache>
            </c:numRef>
          </c:val>
          <c:smooth val="0"/>
        </c:ser>
        <c:ser>
          <c:idx val="3"/>
          <c:order val="3"/>
          <c:tx>
            <c:v>West Mids CA</c:v>
          </c:tx>
          <c:spPr>
            <a:ln>
              <a:solidFill>
                <a:srgbClr val="707271"/>
              </a:solidFill>
            </a:ln>
          </c:spPr>
          <c:marker>
            <c:symbol val="none"/>
          </c:marker>
          <c:cat>
            <c:strRef>
              <c:f>'Higher level occupations'!$P$7:$V$7</c:f>
              <c:strCache>
                <c:ptCount val="7"/>
                <c:pt idx="0">
                  <c:v>2010-2012</c:v>
                </c:pt>
                <c:pt idx="1">
                  <c:v>2011-2013</c:v>
                </c:pt>
                <c:pt idx="2">
                  <c:v>2012-2014</c:v>
                </c:pt>
                <c:pt idx="3">
                  <c:v>2013-2015</c:v>
                </c:pt>
                <c:pt idx="4">
                  <c:v>2014-2016</c:v>
                </c:pt>
                <c:pt idx="5">
                  <c:v>2015-2017</c:v>
                </c:pt>
                <c:pt idx="6">
                  <c:v>2016-2018</c:v>
                </c:pt>
              </c:strCache>
            </c:strRef>
          </c:cat>
          <c:val>
            <c:numRef>
              <c:f>'Higher level occupations'!$P$26:$V$26</c:f>
              <c:numCache>
                <c:formatCode>#,##0.0</c:formatCode>
                <c:ptCount val="7"/>
                <c:pt idx="0">
                  <c:v>37.044663133989403</c:v>
                </c:pt>
                <c:pt idx="1">
                  <c:v>36.800694070484056</c:v>
                </c:pt>
                <c:pt idx="2">
                  <c:v>36.340342816752077</c:v>
                </c:pt>
                <c:pt idx="3">
                  <c:v>37.105027319244897</c:v>
                </c:pt>
                <c:pt idx="4">
                  <c:v>37.582398767228831</c:v>
                </c:pt>
                <c:pt idx="5">
                  <c:v>38.457893122961551</c:v>
                </c:pt>
                <c:pt idx="6">
                  <c:v>38.834924965893585</c:v>
                </c:pt>
              </c:numCache>
            </c:numRef>
          </c:val>
          <c:smooth val="0"/>
        </c:ser>
        <c:ser>
          <c:idx val="4"/>
          <c:order val="4"/>
          <c:tx>
            <c:v>Great Britain</c:v>
          </c:tx>
          <c:spPr>
            <a:ln>
              <a:solidFill>
                <a:srgbClr val="3F2B56"/>
              </a:solidFill>
            </a:ln>
          </c:spPr>
          <c:marker>
            <c:symbol val="none"/>
          </c:marker>
          <c:cat>
            <c:strRef>
              <c:f>'Higher level occupations'!$P$7:$V$7</c:f>
              <c:strCache>
                <c:ptCount val="7"/>
                <c:pt idx="0">
                  <c:v>2010-2012</c:v>
                </c:pt>
                <c:pt idx="1">
                  <c:v>2011-2013</c:v>
                </c:pt>
                <c:pt idx="2">
                  <c:v>2012-2014</c:v>
                </c:pt>
                <c:pt idx="3">
                  <c:v>2013-2015</c:v>
                </c:pt>
                <c:pt idx="4">
                  <c:v>2014-2016</c:v>
                </c:pt>
                <c:pt idx="5">
                  <c:v>2015-2017</c:v>
                </c:pt>
                <c:pt idx="6">
                  <c:v>2016-2018</c:v>
                </c:pt>
              </c:strCache>
            </c:strRef>
          </c:cat>
          <c:val>
            <c:numRef>
              <c:f>'Higher level occupations'!$P$30:$V$30</c:f>
              <c:numCache>
                <c:formatCode>#,##0.0</c:formatCode>
                <c:ptCount val="7"/>
                <c:pt idx="0">
                  <c:v>42.847697234516659</c:v>
                </c:pt>
                <c:pt idx="1">
                  <c:v>43.30336352102303</c:v>
                </c:pt>
                <c:pt idx="2">
                  <c:v>43.730996862644716</c:v>
                </c:pt>
                <c:pt idx="3">
                  <c:v>44.026427386982483</c:v>
                </c:pt>
                <c:pt idx="4">
                  <c:v>44.319514121402904</c:v>
                </c:pt>
                <c:pt idx="5">
                  <c:v>44.703491663080953</c:v>
                </c:pt>
                <c:pt idx="6">
                  <c:v>45.244271789251137</c:v>
                </c:pt>
              </c:numCache>
            </c:numRef>
          </c:val>
          <c:smooth val="0"/>
        </c:ser>
        <c:dLbls>
          <c:showLegendKey val="0"/>
          <c:showVal val="0"/>
          <c:showCatName val="0"/>
          <c:showSerName val="0"/>
          <c:showPercent val="0"/>
          <c:showBubbleSize val="0"/>
        </c:dLbls>
        <c:marker val="1"/>
        <c:smooth val="0"/>
        <c:axId val="203100544"/>
        <c:axId val="203102080"/>
      </c:lineChart>
      <c:catAx>
        <c:axId val="203100544"/>
        <c:scaling>
          <c:orientation val="minMax"/>
        </c:scaling>
        <c:delete val="0"/>
        <c:axPos val="b"/>
        <c:majorTickMark val="out"/>
        <c:minorTickMark val="none"/>
        <c:tickLblPos val="nextTo"/>
        <c:txPr>
          <a:bodyPr/>
          <a:lstStyle/>
          <a:p>
            <a:pPr>
              <a:defRPr b="1">
                <a:latin typeface="Arial" panose="020B0604020202020204" pitchFamily="34" charset="0"/>
                <a:cs typeface="Arial" panose="020B0604020202020204" pitchFamily="34" charset="0"/>
              </a:defRPr>
            </a:pPr>
            <a:endParaRPr lang="en-US"/>
          </a:p>
        </c:txPr>
        <c:crossAx val="203102080"/>
        <c:crosses val="autoZero"/>
        <c:auto val="1"/>
        <c:lblAlgn val="ctr"/>
        <c:lblOffset val="100"/>
        <c:noMultiLvlLbl val="0"/>
      </c:catAx>
      <c:valAx>
        <c:axId val="203102080"/>
        <c:scaling>
          <c:orientation val="minMax"/>
          <c:min val="30"/>
        </c:scaling>
        <c:delete val="0"/>
        <c:axPos val="l"/>
        <c:majorGridlines/>
        <c:title>
          <c:tx>
            <c:rich>
              <a:bodyPr rot="-5400000" vert="horz"/>
              <a:lstStyle/>
              <a:p>
                <a:pPr>
                  <a:defRPr>
                    <a:latin typeface="Arial" panose="020B0604020202020204" pitchFamily="34" charset="0"/>
                    <a:cs typeface="Arial" panose="020B0604020202020204" pitchFamily="34" charset="0"/>
                  </a:defRPr>
                </a:pPr>
                <a:r>
                  <a:rPr lang="en-US">
                    <a:latin typeface="Arial" panose="020B0604020202020204" pitchFamily="34" charset="0"/>
                    <a:cs typeface="Arial" panose="020B0604020202020204" pitchFamily="34" charset="0"/>
                  </a:rPr>
                  <a:t>Employed in higher level occupations (%)</a:t>
                </a:r>
              </a:p>
            </c:rich>
          </c:tx>
          <c:layout>
            <c:manualLayout>
              <c:xMode val="edge"/>
              <c:yMode val="edge"/>
              <c:x val="7.9720976581963126E-3"/>
              <c:y val="9.945965188400957E-2"/>
            </c:manualLayout>
          </c:layout>
          <c:overlay val="0"/>
        </c:title>
        <c:numFmt formatCode="#,##0" sourceLinked="0"/>
        <c:majorTickMark val="out"/>
        <c:minorTickMark val="none"/>
        <c:tickLblPos val="nextTo"/>
        <c:txPr>
          <a:bodyPr/>
          <a:lstStyle/>
          <a:p>
            <a:pPr>
              <a:defRPr b="1">
                <a:latin typeface="Arial" panose="020B0604020202020204" pitchFamily="34" charset="0"/>
                <a:cs typeface="Arial" panose="020B0604020202020204" pitchFamily="34" charset="0"/>
              </a:defRPr>
            </a:pPr>
            <a:endParaRPr lang="en-US"/>
          </a:p>
        </c:txPr>
        <c:crossAx val="203100544"/>
        <c:crosses val="autoZero"/>
        <c:crossBetween val="between"/>
      </c:valAx>
    </c:plotArea>
    <c:legend>
      <c:legendPos val="b"/>
      <c:layout>
        <c:manualLayout>
          <c:xMode val="edge"/>
          <c:yMode val="edge"/>
          <c:x val="8.0119581464872872E-3"/>
          <c:y val="0.87140590385300476"/>
          <c:w val="0.98397608370702538"/>
          <c:h val="0.10861906755413114"/>
        </c:manualLayout>
      </c:layout>
      <c:overlay val="0"/>
      <c:txPr>
        <a:bodyPr/>
        <a:lstStyle/>
        <a:p>
          <a:pPr>
            <a:defRPr b="1">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Sheffield City Region</c:v>
          </c:tx>
          <c:spPr>
            <a:ln>
              <a:solidFill>
                <a:srgbClr val="EC671C"/>
              </a:solidFill>
            </a:ln>
          </c:spPr>
          <c:marker>
            <c:symbol val="none"/>
          </c:marker>
          <c:cat>
            <c:strRef>
              <c:f>'Intermed. &amp; Higher level skills'!$N$7:$S$7</c:f>
              <c:strCache>
                <c:ptCount val="6"/>
                <c:pt idx="0">
                  <c:v>2010-2012</c:v>
                </c:pt>
                <c:pt idx="1">
                  <c:v>2011-2013</c:v>
                </c:pt>
                <c:pt idx="2">
                  <c:v>2012-2014</c:v>
                </c:pt>
                <c:pt idx="3">
                  <c:v>2013-2015</c:v>
                </c:pt>
                <c:pt idx="4">
                  <c:v>2014-2016</c:v>
                </c:pt>
                <c:pt idx="5">
                  <c:v>2015-2017</c:v>
                </c:pt>
              </c:strCache>
            </c:strRef>
          </c:cat>
          <c:val>
            <c:numRef>
              <c:f>'Intermed. &amp; Higher level skills'!$N$22:$S$22</c:f>
              <c:numCache>
                <c:formatCode>#,##0.0</c:formatCode>
                <c:ptCount val="6"/>
                <c:pt idx="0">
                  <c:v>66.226014034883377</c:v>
                </c:pt>
                <c:pt idx="1">
                  <c:v>67.48085824914844</c:v>
                </c:pt>
                <c:pt idx="2">
                  <c:v>68.741829590680652</c:v>
                </c:pt>
                <c:pt idx="3">
                  <c:v>69.286170645292444</c:v>
                </c:pt>
                <c:pt idx="4">
                  <c:v>70.921327454165692</c:v>
                </c:pt>
                <c:pt idx="5">
                  <c:v>70.977003160977887</c:v>
                </c:pt>
              </c:numCache>
            </c:numRef>
          </c:val>
          <c:smooth val="0"/>
        </c:ser>
        <c:ser>
          <c:idx val="1"/>
          <c:order val="1"/>
          <c:tx>
            <c:v>Liverpool LEP</c:v>
          </c:tx>
          <c:spPr>
            <a:ln>
              <a:solidFill>
                <a:srgbClr val="799C4B"/>
              </a:solidFill>
            </a:ln>
          </c:spPr>
          <c:marker>
            <c:symbol val="none"/>
          </c:marker>
          <c:cat>
            <c:strRef>
              <c:f>'Intermed. &amp; Higher level skills'!$N$7:$S$7</c:f>
              <c:strCache>
                <c:ptCount val="6"/>
                <c:pt idx="0">
                  <c:v>2010-2012</c:v>
                </c:pt>
                <c:pt idx="1">
                  <c:v>2011-2013</c:v>
                </c:pt>
                <c:pt idx="2">
                  <c:v>2012-2014</c:v>
                </c:pt>
                <c:pt idx="3">
                  <c:v>2013-2015</c:v>
                </c:pt>
                <c:pt idx="4">
                  <c:v>2014-2016</c:v>
                </c:pt>
                <c:pt idx="5">
                  <c:v>2015-2017</c:v>
                </c:pt>
              </c:strCache>
            </c:strRef>
          </c:cat>
          <c:val>
            <c:numRef>
              <c:f>'Intermed. &amp; Higher level skills'!$N$24:$S$24</c:f>
              <c:numCache>
                <c:formatCode>#,##0.0</c:formatCode>
                <c:ptCount val="6"/>
                <c:pt idx="0">
                  <c:v>66.304572729153733</c:v>
                </c:pt>
                <c:pt idx="1">
                  <c:v>67.497407535430341</c:v>
                </c:pt>
                <c:pt idx="2">
                  <c:v>68.508248994870371</c:v>
                </c:pt>
                <c:pt idx="3">
                  <c:v>69.601582564031375</c:v>
                </c:pt>
                <c:pt idx="4">
                  <c:v>70.076441973592765</c:v>
                </c:pt>
                <c:pt idx="5">
                  <c:v>70.904857877545354</c:v>
                </c:pt>
              </c:numCache>
            </c:numRef>
          </c:val>
          <c:smooth val="0"/>
        </c:ser>
        <c:ser>
          <c:idx val="2"/>
          <c:order val="2"/>
          <c:tx>
            <c:v>Tees Valley LEP</c:v>
          </c:tx>
          <c:spPr>
            <a:ln>
              <a:solidFill>
                <a:srgbClr val="00956E"/>
              </a:solidFill>
            </a:ln>
          </c:spPr>
          <c:marker>
            <c:symbol val="none"/>
          </c:marker>
          <c:cat>
            <c:strRef>
              <c:f>'Intermed. &amp; Higher level skills'!$N$7:$S$7</c:f>
              <c:strCache>
                <c:ptCount val="6"/>
                <c:pt idx="0">
                  <c:v>2010-2012</c:v>
                </c:pt>
                <c:pt idx="1">
                  <c:v>2011-2013</c:v>
                </c:pt>
                <c:pt idx="2">
                  <c:v>2012-2014</c:v>
                </c:pt>
                <c:pt idx="3">
                  <c:v>2013-2015</c:v>
                </c:pt>
                <c:pt idx="4">
                  <c:v>2014-2016</c:v>
                </c:pt>
                <c:pt idx="5">
                  <c:v>2015-2017</c:v>
                </c:pt>
              </c:strCache>
            </c:strRef>
          </c:cat>
          <c:val>
            <c:numRef>
              <c:f>'Intermed. &amp; Higher level skills'!$N$25:$S$25</c:f>
              <c:numCache>
                <c:formatCode>#,##0.0</c:formatCode>
                <c:ptCount val="6"/>
                <c:pt idx="0">
                  <c:v>66.794075489727661</c:v>
                </c:pt>
                <c:pt idx="1">
                  <c:v>68.394982823360237</c:v>
                </c:pt>
                <c:pt idx="2">
                  <c:v>69.919025094203477</c:v>
                </c:pt>
                <c:pt idx="3">
                  <c:v>71.804995970991129</c:v>
                </c:pt>
                <c:pt idx="4">
                  <c:v>72.530764248704671</c:v>
                </c:pt>
                <c:pt idx="5">
                  <c:v>71.76948051948051</c:v>
                </c:pt>
              </c:numCache>
            </c:numRef>
          </c:val>
          <c:smooth val="0"/>
        </c:ser>
        <c:ser>
          <c:idx val="3"/>
          <c:order val="3"/>
          <c:tx>
            <c:v>West Mids CA</c:v>
          </c:tx>
          <c:spPr>
            <a:ln>
              <a:solidFill>
                <a:srgbClr val="707271"/>
              </a:solidFill>
            </a:ln>
          </c:spPr>
          <c:marker>
            <c:symbol val="none"/>
          </c:marker>
          <c:cat>
            <c:strRef>
              <c:f>'Intermed. &amp; Higher level skills'!$N$7:$S$7</c:f>
              <c:strCache>
                <c:ptCount val="6"/>
                <c:pt idx="0">
                  <c:v>2010-2012</c:v>
                </c:pt>
                <c:pt idx="1">
                  <c:v>2011-2013</c:v>
                </c:pt>
                <c:pt idx="2">
                  <c:v>2012-2014</c:v>
                </c:pt>
                <c:pt idx="3">
                  <c:v>2013-2015</c:v>
                </c:pt>
                <c:pt idx="4">
                  <c:v>2014-2016</c:v>
                </c:pt>
                <c:pt idx="5">
                  <c:v>2015-2017</c:v>
                </c:pt>
              </c:strCache>
            </c:strRef>
          </c:cat>
          <c:val>
            <c:numRef>
              <c:f>'Intermed. &amp; Higher level skills'!$N$26:$S$26</c:f>
              <c:numCache>
                <c:formatCode>#,##0.0</c:formatCode>
                <c:ptCount val="6"/>
                <c:pt idx="0">
                  <c:v>61.140357668189203</c:v>
                </c:pt>
                <c:pt idx="1">
                  <c:v>62.15618388151568</c:v>
                </c:pt>
                <c:pt idx="2">
                  <c:v>62.802883971772253</c:v>
                </c:pt>
                <c:pt idx="3">
                  <c:v>62.740370925795851</c:v>
                </c:pt>
                <c:pt idx="4">
                  <c:v>62.982436303331824</c:v>
                </c:pt>
                <c:pt idx="5">
                  <c:v>63.653864124848148</c:v>
                </c:pt>
              </c:numCache>
            </c:numRef>
          </c:val>
          <c:smooth val="0"/>
        </c:ser>
        <c:ser>
          <c:idx val="4"/>
          <c:order val="4"/>
          <c:tx>
            <c:v>Great Britain</c:v>
          </c:tx>
          <c:spPr>
            <a:ln>
              <a:solidFill>
                <a:srgbClr val="3F2B56"/>
              </a:solidFill>
            </a:ln>
          </c:spPr>
          <c:marker>
            <c:symbol val="none"/>
          </c:marker>
          <c:cat>
            <c:strRef>
              <c:f>'Intermed. &amp; Higher level skills'!$N$7:$S$7</c:f>
              <c:strCache>
                <c:ptCount val="6"/>
                <c:pt idx="0">
                  <c:v>2010-2012</c:v>
                </c:pt>
                <c:pt idx="1">
                  <c:v>2011-2013</c:v>
                </c:pt>
                <c:pt idx="2">
                  <c:v>2012-2014</c:v>
                </c:pt>
                <c:pt idx="3">
                  <c:v>2013-2015</c:v>
                </c:pt>
                <c:pt idx="4">
                  <c:v>2014-2016</c:v>
                </c:pt>
                <c:pt idx="5">
                  <c:v>2015-2017</c:v>
                </c:pt>
              </c:strCache>
            </c:strRef>
          </c:cat>
          <c:val>
            <c:numRef>
              <c:f>'Intermed. &amp; Higher level skills'!$N$30:$S$30</c:f>
              <c:numCache>
                <c:formatCode>#,##0.0</c:formatCode>
                <c:ptCount val="6"/>
                <c:pt idx="0">
                  <c:v>69.491281397702537</c:v>
                </c:pt>
                <c:pt idx="1">
                  <c:v>71.234537648242025</c:v>
                </c:pt>
                <c:pt idx="2">
                  <c:v>72.475302634470509</c:v>
                </c:pt>
                <c:pt idx="3">
                  <c:v>73.07600227733586</c:v>
                </c:pt>
                <c:pt idx="4">
                  <c:v>73.715371055106331</c:v>
                </c:pt>
                <c:pt idx="5">
                  <c:v>74.190145808998267</c:v>
                </c:pt>
              </c:numCache>
            </c:numRef>
          </c:val>
          <c:smooth val="0"/>
        </c:ser>
        <c:dLbls>
          <c:showLegendKey val="0"/>
          <c:showVal val="0"/>
          <c:showCatName val="0"/>
          <c:showSerName val="0"/>
          <c:showPercent val="0"/>
          <c:showBubbleSize val="0"/>
        </c:dLbls>
        <c:marker val="1"/>
        <c:smooth val="0"/>
        <c:axId val="203130368"/>
        <c:axId val="203131904"/>
      </c:lineChart>
      <c:catAx>
        <c:axId val="203130368"/>
        <c:scaling>
          <c:orientation val="minMax"/>
        </c:scaling>
        <c:delete val="0"/>
        <c:axPos val="b"/>
        <c:majorTickMark val="out"/>
        <c:minorTickMark val="none"/>
        <c:tickLblPos val="nextTo"/>
        <c:txPr>
          <a:bodyPr/>
          <a:lstStyle/>
          <a:p>
            <a:pPr>
              <a:defRPr b="1">
                <a:latin typeface="Arial" panose="020B0604020202020204" pitchFamily="34" charset="0"/>
                <a:cs typeface="Arial" panose="020B0604020202020204" pitchFamily="34" charset="0"/>
              </a:defRPr>
            </a:pPr>
            <a:endParaRPr lang="en-US"/>
          </a:p>
        </c:txPr>
        <c:crossAx val="203131904"/>
        <c:crosses val="autoZero"/>
        <c:auto val="1"/>
        <c:lblAlgn val="ctr"/>
        <c:lblOffset val="100"/>
        <c:noMultiLvlLbl val="0"/>
      </c:catAx>
      <c:valAx>
        <c:axId val="203131904"/>
        <c:scaling>
          <c:orientation val="minMax"/>
          <c:min val="56"/>
        </c:scaling>
        <c:delete val="0"/>
        <c:axPos val="l"/>
        <c:majorGridlines/>
        <c:title>
          <c:tx>
            <c:rich>
              <a:bodyPr rot="-5400000" vert="horz"/>
              <a:lstStyle/>
              <a:p>
                <a:pPr>
                  <a:defRPr>
                    <a:latin typeface="Arial" panose="020B0604020202020204" pitchFamily="34" charset="0"/>
                    <a:cs typeface="Arial" panose="020B0604020202020204" pitchFamily="34" charset="0"/>
                  </a:defRPr>
                </a:pPr>
                <a:r>
                  <a:rPr lang="en-US">
                    <a:latin typeface="Arial" panose="020B0604020202020204" pitchFamily="34" charset="0"/>
                    <a:cs typeface="Arial" panose="020B0604020202020204" pitchFamily="34" charset="0"/>
                  </a:rPr>
                  <a:t>Rate of 16-64 qualified at NVQ2 level or above (%)</a:t>
                </a:r>
              </a:p>
            </c:rich>
          </c:tx>
          <c:layout>
            <c:manualLayout>
              <c:xMode val="edge"/>
              <c:yMode val="edge"/>
              <c:x val="7.843136043980849E-3"/>
              <c:y val="3.2214751481371248E-2"/>
            </c:manualLayout>
          </c:layout>
          <c:overlay val="0"/>
        </c:title>
        <c:numFmt formatCode="#,##0" sourceLinked="0"/>
        <c:majorTickMark val="out"/>
        <c:minorTickMark val="none"/>
        <c:tickLblPos val="nextTo"/>
        <c:txPr>
          <a:bodyPr/>
          <a:lstStyle/>
          <a:p>
            <a:pPr>
              <a:defRPr b="1">
                <a:latin typeface="Arial" panose="020B0604020202020204" pitchFamily="34" charset="0"/>
                <a:cs typeface="Arial" panose="020B0604020202020204" pitchFamily="34" charset="0"/>
              </a:defRPr>
            </a:pPr>
            <a:endParaRPr lang="en-US"/>
          </a:p>
        </c:txPr>
        <c:crossAx val="203130368"/>
        <c:crosses val="autoZero"/>
        <c:crossBetween val="between"/>
        <c:majorUnit val="4"/>
      </c:valAx>
    </c:plotArea>
    <c:legend>
      <c:legendPos val="b"/>
      <c:layout>
        <c:manualLayout>
          <c:xMode val="edge"/>
          <c:yMode val="edge"/>
          <c:x val="3.0847285641806255E-3"/>
          <c:y val="0.85947630319059798"/>
          <c:w val="0.99585996955859968"/>
          <c:h val="0.11869559625232712"/>
        </c:manualLayout>
      </c:layout>
      <c:overlay val="0"/>
      <c:txPr>
        <a:bodyPr/>
        <a:lstStyle/>
        <a:p>
          <a:pPr>
            <a:defRPr b="1">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Sheffield City Region</c:v>
          </c:tx>
          <c:spPr>
            <a:ln>
              <a:solidFill>
                <a:srgbClr val="EC671C"/>
              </a:solidFill>
            </a:ln>
          </c:spPr>
          <c:marker>
            <c:symbol val="none"/>
          </c:marker>
          <c:cat>
            <c:strRef>
              <c:f>'[2]Educational attainment'!$B$7:$F$7</c:f>
              <c:strCache>
                <c:ptCount val="5"/>
                <c:pt idx="0">
                  <c:v>2013-2014</c:v>
                </c:pt>
                <c:pt idx="1">
                  <c:v>2014-2015</c:v>
                </c:pt>
                <c:pt idx="2">
                  <c:v>2015-2016</c:v>
                </c:pt>
                <c:pt idx="3">
                  <c:v>2016-2017</c:v>
                </c:pt>
                <c:pt idx="4">
                  <c:v>2017-2018</c:v>
                </c:pt>
              </c:strCache>
            </c:strRef>
          </c:cat>
          <c:val>
            <c:numRef>
              <c:f>'[2]Educational attainment'!$B$22:$F$22</c:f>
              <c:numCache>
                <c:formatCode>General</c:formatCode>
                <c:ptCount val="5"/>
                <c:pt idx="0">
                  <c:v>55.699616039430097</c:v>
                </c:pt>
                <c:pt idx="1">
                  <c:v>56.008104480402245</c:v>
                </c:pt>
                <c:pt idx="2">
                  <c:v>60.791180234703454</c:v>
                </c:pt>
                <c:pt idx="3">
                  <c:v>60.632049968479336</c:v>
                </c:pt>
                <c:pt idx="4">
                  <c:v>60.605828189379281</c:v>
                </c:pt>
              </c:numCache>
            </c:numRef>
          </c:val>
          <c:smooth val="0"/>
        </c:ser>
        <c:ser>
          <c:idx val="1"/>
          <c:order val="1"/>
          <c:tx>
            <c:v>Liverpool LEP</c:v>
          </c:tx>
          <c:spPr>
            <a:ln>
              <a:solidFill>
                <a:srgbClr val="799C4B"/>
              </a:solidFill>
            </a:ln>
          </c:spPr>
          <c:marker>
            <c:symbol val="none"/>
          </c:marker>
          <c:cat>
            <c:strRef>
              <c:f>'[2]Educational attainment'!$B$7:$F$7</c:f>
              <c:strCache>
                <c:ptCount val="5"/>
                <c:pt idx="0">
                  <c:v>2013-2014</c:v>
                </c:pt>
                <c:pt idx="1">
                  <c:v>2014-2015</c:v>
                </c:pt>
                <c:pt idx="2">
                  <c:v>2015-2016</c:v>
                </c:pt>
                <c:pt idx="3">
                  <c:v>2016-2017</c:v>
                </c:pt>
                <c:pt idx="4">
                  <c:v>2017-2018</c:v>
                </c:pt>
              </c:strCache>
            </c:strRef>
          </c:cat>
          <c:val>
            <c:numRef>
              <c:f>'[2]Educational attainment'!$B$24:$F$24</c:f>
              <c:numCache>
                <c:formatCode>General</c:formatCode>
                <c:ptCount val="5"/>
                <c:pt idx="0">
                  <c:v>55.357512825267321</c:v>
                </c:pt>
                <c:pt idx="1">
                  <c:v>55.290714867489505</c:v>
                </c:pt>
                <c:pt idx="2">
                  <c:v>58.889125910509897</c:v>
                </c:pt>
                <c:pt idx="3">
                  <c:v>59.513689157435387</c:v>
                </c:pt>
                <c:pt idx="4">
                  <c:v>59.685955518945626</c:v>
                </c:pt>
              </c:numCache>
            </c:numRef>
          </c:val>
          <c:smooth val="0"/>
        </c:ser>
        <c:ser>
          <c:idx val="2"/>
          <c:order val="2"/>
          <c:tx>
            <c:v>Tees Valley LEP</c:v>
          </c:tx>
          <c:spPr>
            <a:ln>
              <a:solidFill>
                <a:srgbClr val="00956E"/>
              </a:solidFill>
            </a:ln>
          </c:spPr>
          <c:marker>
            <c:symbol val="none"/>
          </c:marker>
          <c:cat>
            <c:strRef>
              <c:f>'[2]Educational attainment'!$B$7:$F$7</c:f>
              <c:strCache>
                <c:ptCount val="5"/>
                <c:pt idx="0">
                  <c:v>2013-2014</c:v>
                </c:pt>
                <c:pt idx="1">
                  <c:v>2014-2015</c:v>
                </c:pt>
                <c:pt idx="2">
                  <c:v>2015-2016</c:v>
                </c:pt>
                <c:pt idx="3">
                  <c:v>2016-2017</c:v>
                </c:pt>
                <c:pt idx="4">
                  <c:v>2017-2018</c:v>
                </c:pt>
              </c:strCache>
            </c:strRef>
          </c:cat>
          <c:val>
            <c:numRef>
              <c:f>'[2]Educational attainment'!$B$25:$F$25</c:f>
              <c:numCache>
                <c:formatCode>General</c:formatCode>
                <c:ptCount val="5"/>
                <c:pt idx="0">
                  <c:v>56.04372917499667</c:v>
                </c:pt>
                <c:pt idx="1">
                  <c:v>56.261038441003741</c:v>
                </c:pt>
                <c:pt idx="2">
                  <c:v>59.710253946465343</c:v>
                </c:pt>
                <c:pt idx="3">
                  <c:v>61.195350180505407</c:v>
                </c:pt>
                <c:pt idx="4">
                  <c:v>62.875819077993619</c:v>
                </c:pt>
              </c:numCache>
            </c:numRef>
          </c:val>
          <c:smooth val="0"/>
        </c:ser>
        <c:ser>
          <c:idx val="3"/>
          <c:order val="3"/>
          <c:tx>
            <c:v>West Midlands CA</c:v>
          </c:tx>
          <c:spPr>
            <a:ln>
              <a:solidFill>
                <a:srgbClr val="707271"/>
              </a:solidFill>
            </a:ln>
          </c:spPr>
          <c:marker>
            <c:symbol val="none"/>
          </c:marker>
          <c:cat>
            <c:strRef>
              <c:f>'[2]Educational attainment'!$B$7:$F$7</c:f>
              <c:strCache>
                <c:ptCount val="5"/>
                <c:pt idx="0">
                  <c:v>2013-2014</c:v>
                </c:pt>
                <c:pt idx="1">
                  <c:v>2014-2015</c:v>
                </c:pt>
                <c:pt idx="2">
                  <c:v>2015-2016</c:v>
                </c:pt>
                <c:pt idx="3">
                  <c:v>2016-2017</c:v>
                </c:pt>
                <c:pt idx="4">
                  <c:v>2017-2018</c:v>
                </c:pt>
              </c:strCache>
            </c:strRef>
          </c:cat>
          <c:val>
            <c:numRef>
              <c:f>'[2]Educational attainment'!$B$26:$F$26</c:f>
              <c:numCache>
                <c:formatCode>General</c:formatCode>
                <c:ptCount val="5"/>
                <c:pt idx="0">
                  <c:v>56.027560883755974</c:v>
                </c:pt>
                <c:pt idx="1">
                  <c:v>55.303806818181812</c:v>
                </c:pt>
                <c:pt idx="2">
                  <c:v>58.525068676930943</c:v>
                </c:pt>
                <c:pt idx="3">
                  <c:v>58.675488118175991</c:v>
                </c:pt>
                <c:pt idx="4">
                  <c:v>58.82596957566053</c:v>
                </c:pt>
              </c:numCache>
            </c:numRef>
          </c:val>
          <c:smooth val="0"/>
        </c:ser>
        <c:ser>
          <c:idx val="4"/>
          <c:order val="4"/>
          <c:tx>
            <c:v>Great Britain</c:v>
          </c:tx>
          <c:spPr>
            <a:ln>
              <a:solidFill>
                <a:srgbClr val="3F2B56"/>
              </a:solidFill>
            </a:ln>
          </c:spPr>
          <c:marker>
            <c:symbol val="none"/>
          </c:marker>
          <c:cat>
            <c:strRef>
              <c:f>'[2]Educational attainment'!$B$7:$F$7</c:f>
              <c:strCache>
                <c:ptCount val="5"/>
                <c:pt idx="0">
                  <c:v>2013-2014</c:v>
                </c:pt>
                <c:pt idx="1">
                  <c:v>2014-2015</c:v>
                </c:pt>
                <c:pt idx="2">
                  <c:v>2015-2016</c:v>
                </c:pt>
                <c:pt idx="3">
                  <c:v>2016-2017</c:v>
                </c:pt>
                <c:pt idx="4">
                  <c:v>2017-2018</c:v>
                </c:pt>
              </c:strCache>
            </c:strRef>
          </c:cat>
          <c:val>
            <c:numRef>
              <c:f>'[2]Educational attainment'!$B$30:$F$30</c:f>
              <c:numCache>
                <c:formatCode>General</c:formatCode>
                <c:ptCount val="5"/>
                <c:pt idx="0">
                  <c:v>55.5</c:v>
                </c:pt>
                <c:pt idx="1">
                  <c:v>55.8</c:v>
                </c:pt>
                <c:pt idx="2">
                  <c:v>59.3</c:v>
                </c:pt>
                <c:pt idx="3">
                  <c:v>59.1</c:v>
                </c:pt>
                <c:pt idx="4">
                  <c:v>59.1</c:v>
                </c:pt>
              </c:numCache>
            </c:numRef>
          </c:val>
          <c:smooth val="0"/>
        </c:ser>
        <c:dLbls>
          <c:showLegendKey val="0"/>
          <c:showVal val="0"/>
          <c:showCatName val="0"/>
          <c:showSerName val="0"/>
          <c:showPercent val="0"/>
          <c:showBubbleSize val="0"/>
        </c:dLbls>
        <c:marker val="1"/>
        <c:smooth val="0"/>
        <c:axId val="202889856"/>
        <c:axId val="202895744"/>
      </c:lineChart>
      <c:catAx>
        <c:axId val="202889856"/>
        <c:scaling>
          <c:orientation val="minMax"/>
        </c:scaling>
        <c:delete val="0"/>
        <c:axPos val="b"/>
        <c:majorTickMark val="out"/>
        <c:minorTickMark val="none"/>
        <c:tickLblPos val="nextTo"/>
        <c:txPr>
          <a:bodyPr/>
          <a:lstStyle/>
          <a:p>
            <a:pPr>
              <a:defRPr b="1">
                <a:latin typeface="Arial" panose="020B0604020202020204" pitchFamily="34" charset="0"/>
                <a:cs typeface="Arial" panose="020B0604020202020204" pitchFamily="34" charset="0"/>
              </a:defRPr>
            </a:pPr>
            <a:endParaRPr lang="en-US"/>
          </a:p>
        </c:txPr>
        <c:crossAx val="202895744"/>
        <c:crosses val="autoZero"/>
        <c:auto val="1"/>
        <c:lblAlgn val="ctr"/>
        <c:lblOffset val="100"/>
        <c:noMultiLvlLbl val="0"/>
      </c:catAx>
      <c:valAx>
        <c:axId val="202895744"/>
        <c:scaling>
          <c:orientation val="minMax"/>
        </c:scaling>
        <c:delete val="0"/>
        <c:axPos val="l"/>
        <c:majorGridlines>
          <c:spPr>
            <a:ln>
              <a:solidFill>
                <a:srgbClr val="BCBCBC"/>
              </a:solidFill>
            </a:ln>
          </c:spPr>
        </c:majorGridlines>
        <c:title>
          <c:tx>
            <c:rich>
              <a:bodyPr rot="-5400000" vert="horz"/>
              <a:lstStyle/>
              <a:p>
                <a:pPr>
                  <a:defRPr/>
                </a:pPr>
                <a:r>
                  <a:rPr lang="en-US"/>
                  <a:t>Percentage of pupils</a:t>
                </a:r>
              </a:p>
            </c:rich>
          </c:tx>
          <c:overlay val="0"/>
        </c:title>
        <c:numFmt formatCode="0" sourceLinked="0"/>
        <c:majorTickMark val="out"/>
        <c:minorTickMark val="none"/>
        <c:tickLblPos val="nextTo"/>
        <c:txPr>
          <a:bodyPr/>
          <a:lstStyle/>
          <a:p>
            <a:pPr>
              <a:defRPr b="1">
                <a:latin typeface="Arial" panose="020B0604020202020204" pitchFamily="34" charset="0"/>
                <a:cs typeface="Arial" panose="020B0604020202020204" pitchFamily="34" charset="0"/>
              </a:defRPr>
            </a:pPr>
            <a:endParaRPr lang="en-US"/>
          </a:p>
        </c:txPr>
        <c:crossAx val="202889856"/>
        <c:crosses val="autoZero"/>
        <c:crossBetween val="between"/>
      </c:valAx>
    </c:plotArea>
    <c:legend>
      <c:legendPos val="b"/>
      <c:layout>
        <c:manualLayout>
          <c:xMode val="edge"/>
          <c:yMode val="edge"/>
          <c:x val="7.7671706965832361E-4"/>
          <c:y val="0.87108401629543275"/>
          <c:w val="0.99254670599803341"/>
          <c:h val="0.10889095504670142"/>
        </c:manualLayout>
      </c:layout>
      <c:overlay val="0"/>
      <c:txPr>
        <a:bodyPr/>
        <a:lstStyle/>
        <a:p>
          <a:pPr>
            <a:defRPr b="1">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5"/>
          <c:order val="5"/>
          <c:tx>
            <c:v>Sheffield City Region</c:v>
          </c:tx>
          <c:spPr>
            <a:ln>
              <a:solidFill>
                <a:srgbClr val="EC671C"/>
              </a:solidFill>
            </a:ln>
          </c:spPr>
          <c:marker>
            <c:symbol val="none"/>
          </c:marker>
          <c:cat>
            <c:strRef>
              <c:f>'Life expectancy'!$B$7:$O$7</c:f>
              <c:strCache>
                <c:ptCount val="14"/>
                <c:pt idx="0">
                  <c:v>2001-2003</c:v>
                </c:pt>
                <c:pt idx="1">
                  <c:v>2002-2004</c:v>
                </c:pt>
                <c:pt idx="2">
                  <c:v>2003-2005</c:v>
                </c:pt>
                <c:pt idx="3">
                  <c:v>2004-2006</c:v>
                </c:pt>
                <c:pt idx="4">
                  <c:v>2005-2007</c:v>
                </c:pt>
                <c:pt idx="5">
                  <c:v>2006-2008</c:v>
                </c:pt>
                <c:pt idx="6">
                  <c:v>2007-2009</c:v>
                </c:pt>
                <c:pt idx="7">
                  <c:v>2008-2010</c:v>
                </c:pt>
                <c:pt idx="8">
                  <c:v>2009-2011</c:v>
                </c:pt>
                <c:pt idx="9">
                  <c:v>2010-2012</c:v>
                </c:pt>
                <c:pt idx="10">
                  <c:v>2011-2013</c:v>
                </c:pt>
                <c:pt idx="11">
                  <c:v>2012-2014</c:v>
                </c:pt>
                <c:pt idx="12">
                  <c:v>2013-2015</c:v>
                </c:pt>
                <c:pt idx="13">
                  <c:v>2014-2016</c:v>
                </c:pt>
              </c:strCache>
            </c:strRef>
          </c:cat>
          <c:val>
            <c:numRef>
              <c:f>'Life expectancy'!$B$22:$O$22</c:f>
              <c:numCache>
                <c:formatCode>0.0</c:formatCode>
                <c:ptCount val="14"/>
                <c:pt idx="0">
                  <c:v>75.400502656398842</c:v>
                </c:pt>
                <c:pt idx="1">
                  <c:v>75.63317956647056</c:v>
                </c:pt>
                <c:pt idx="2">
                  <c:v>75.991096398070809</c:v>
                </c:pt>
                <c:pt idx="3">
                  <c:v>76.427413560219605</c:v>
                </c:pt>
                <c:pt idx="4">
                  <c:v>76.647592704689671</c:v>
                </c:pt>
                <c:pt idx="5">
                  <c:v>76.906741516212151</c:v>
                </c:pt>
                <c:pt idx="6">
                  <c:v>77.188851687562135</c:v>
                </c:pt>
                <c:pt idx="7">
                  <c:v>77.634759899005246</c:v>
                </c:pt>
                <c:pt idx="8">
                  <c:v>78.007452892106954</c:v>
                </c:pt>
                <c:pt idx="9">
                  <c:v>78.242144694534971</c:v>
                </c:pt>
                <c:pt idx="10">
                  <c:v>78.398555794705686</c:v>
                </c:pt>
                <c:pt idx="11">
                  <c:v>78.514619519799751</c:v>
                </c:pt>
                <c:pt idx="12">
                  <c:v>78.414968124033308</c:v>
                </c:pt>
                <c:pt idx="13">
                  <c:v>78.506071350115249</c:v>
                </c:pt>
              </c:numCache>
            </c:numRef>
          </c:val>
          <c:smooth val="0"/>
        </c:ser>
        <c:ser>
          <c:idx val="6"/>
          <c:order val="6"/>
          <c:tx>
            <c:v>Liverpool LEP</c:v>
          </c:tx>
          <c:spPr>
            <a:ln>
              <a:solidFill>
                <a:srgbClr val="799C4B"/>
              </a:solidFill>
            </a:ln>
          </c:spPr>
          <c:marker>
            <c:symbol val="none"/>
          </c:marker>
          <c:cat>
            <c:strRef>
              <c:f>'Life expectancy'!$B$7:$O$7</c:f>
              <c:strCache>
                <c:ptCount val="14"/>
                <c:pt idx="0">
                  <c:v>2001-2003</c:v>
                </c:pt>
                <c:pt idx="1">
                  <c:v>2002-2004</c:v>
                </c:pt>
                <c:pt idx="2">
                  <c:v>2003-2005</c:v>
                </c:pt>
                <c:pt idx="3">
                  <c:v>2004-2006</c:v>
                </c:pt>
                <c:pt idx="4">
                  <c:v>2005-2007</c:v>
                </c:pt>
                <c:pt idx="5">
                  <c:v>2006-2008</c:v>
                </c:pt>
                <c:pt idx="6">
                  <c:v>2007-2009</c:v>
                </c:pt>
                <c:pt idx="7">
                  <c:v>2008-2010</c:v>
                </c:pt>
                <c:pt idx="8">
                  <c:v>2009-2011</c:v>
                </c:pt>
                <c:pt idx="9">
                  <c:v>2010-2012</c:v>
                </c:pt>
                <c:pt idx="10">
                  <c:v>2011-2013</c:v>
                </c:pt>
                <c:pt idx="11">
                  <c:v>2012-2014</c:v>
                </c:pt>
                <c:pt idx="12">
                  <c:v>2013-2015</c:v>
                </c:pt>
                <c:pt idx="13">
                  <c:v>2014-2016</c:v>
                </c:pt>
              </c:strCache>
            </c:strRef>
          </c:cat>
          <c:val>
            <c:numRef>
              <c:f>'Life expectancy'!$B$24:$O$24</c:f>
              <c:numCache>
                <c:formatCode>0.0</c:formatCode>
                <c:ptCount val="14"/>
                <c:pt idx="0">
                  <c:v>74.107455541484939</c:v>
                </c:pt>
                <c:pt idx="1">
                  <c:v>74.516194072791919</c:v>
                </c:pt>
                <c:pt idx="2">
                  <c:v>74.758474366400833</c:v>
                </c:pt>
                <c:pt idx="3">
                  <c:v>75.088532085484403</c:v>
                </c:pt>
                <c:pt idx="4">
                  <c:v>75.260175038766889</c:v>
                </c:pt>
                <c:pt idx="5">
                  <c:v>75.654789237362749</c:v>
                </c:pt>
                <c:pt idx="6">
                  <c:v>75.937460589430898</c:v>
                </c:pt>
                <c:pt idx="7">
                  <c:v>76.317992444229802</c:v>
                </c:pt>
                <c:pt idx="8">
                  <c:v>76.728759906182773</c:v>
                </c:pt>
                <c:pt idx="9">
                  <c:v>77.092192012567168</c:v>
                </c:pt>
                <c:pt idx="10">
                  <c:v>77.238937531972795</c:v>
                </c:pt>
                <c:pt idx="11">
                  <c:v>77.308056140532941</c:v>
                </c:pt>
                <c:pt idx="12">
                  <c:v>77.376708727223644</c:v>
                </c:pt>
                <c:pt idx="13">
                  <c:v>77.411940850245855</c:v>
                </c:pt>
              </c:numCache>
            </c:numRef>
          </c:val>
          <c:smooth val="0"/>
        </c:ser>
        <c:ser>
          <c:idx val="7"/>
          <c:order val="7"/>
          <c:tx>
            <c:v>Tees Valley LEP</c:v>
          </c:tx>
          <c:spPr>
            <a:ln>
              <a:solidFill>
                <a:srgbClr val="00956E"/>
              </a:solidFill>
            </a:ln>
          </c:spPr>
          <c:marker>
            <c:symbol val="none"/>
          </c:marker>
          <c:cat>
            <c:strRef>
              <c:f>'Life expectancy'!$B$7:$O$7</c:f>
              <c:strCache>
                <c:ptCount val="14"/>
                <c:pt idx="0">
                  <c:v>2001-2003</c:v>
                </c:pt>
                <c:pt idx="1">
                  <c:v>2002-2004</c:v>
                </c:pt>
                <c:pt idx="2">
                  <c:v>2003-2005</c:v>
                </c:pt>
                <c:pt idx="3">
                  <c:v>2004-2006</c:v>
                </c:pt>
                <c:pt idx="4">
                  <c:v>2005-2007</c:v>
                </c:pt>
                <c:pt idx="5">
                  <c:v>2006-2008</c:v>
                </c:pt>
                <c:pt idx="6">
                  <c:v>2007-2009</c:v>
                </c:pt>
                <c:pt idx="7">
                  <c:v>2008-2010</c:v>
                </c:pt>
                <c:pt idx="8">
                  <c:v>2009-2011</c:v>
                </c:pt>
                <c:pt idx="9">
                  <c:v>2010-2012</c:v>
                </c:pt>
                <c:pt idx="10">
                  <c:v>2011-2013</c:v>
                </c:pt>
                <c:pt idx="11">
                  <c:v>2012-2014</c:v>
                </c:pt>
                <c:pt idx="12">
                  <c:v>2013-2015</c:v>
                </c:pt>
                <c:pt idx="13">
                  <c:v>2014-2016</c:v>
                </c:pt>
              </c:strCache>
            </c:strRef>
          </c:cat>
          <c:val>
            <c:numRef>
              <c:f>'Life expectancy'!$B$25:$O$25</c:f>
              <c:numCache>
                <c:formatCode>0.0</c:formatCode>
                <c:ptCount val="14"/>
                <c:pt idx="0">
                  <c:v>74.574000074823488</c:v>
                </c:pt>
                <c:pt idx="1">
                  <c:v>74.601676127605813</c:v>
                </c:pt>
                <c:pt idx="2">
                  <c:v>74.883319149674165</c:v>
                </c:pt>
                <c:pt idx="3">
                  <c:v>75.224017659083756</c:v>
                </c:pt>
                <c:pt idx="4">
                  <c:v>75.809306440217398</c:v>
                </c:pt>
                <c:pt idx="5">
                  <c:v>75.989801903521553</c:v>
                </c:pt>
                <c:pt idx="6">
                  <c:v>76.340351432581357</c:v>
                </c:pt>
                <c:pt idx="7">
                  <c:v>76.832284118622979</c:v>
                </c:pt>
                <c:pt idx="8">
                  <c:v>77.329134897663835</c:v>
                </c:pt>
                <c:pt idx="9">
                  <c:v>77.758893216235705</c:v>
                </c:pt>
                <c:pt idx="10">
                  <c:v>77.873499855221283</c:v>
                </c:pt>
                <c:pt idx="11">
                  <c:v>77.737683556648236</c:v>
                </c:pt>
                <c:pt idx="12">
                  <c:v>77.463083119444164</c:v>
                </c:pt>
                <c:pt idx="13">
                  <c:v>77.297249769833982</c:v>
                </c:pt>
              </c:numCache>
            </c:numRef>
          </c:val>
          <c:smooth val="0"/>
        </c:ser>
        <c:ser>
          <c:idx val="8"/>
          <c:order val="8"/>
          <c:tx>
            <c:v>West Mids CA</c:v>
          </c:tx>
          <c:spPr>
            <a:ln>
              <a:solidFill>
                <a:srgbClr val="707271"/>
              </a:solidFill>
            </a:ln>
          </c:spPr>
          <c:marker>
            <c:symbol val="none"/>
          </c:marker>
          <c:cat>
            <c:strRef>
              <c:f>'Life expectancy'!$B$7:$O$7</c:f>
              <c:strCache>
                <c:ptCount val="14"/>
                <c:pt idx="0">
                  <c:v>2001-2003</c:v>
                </c:pt>
                <c:pt idx="1">
                  <c:v>2002-2004</c:v>
                </c:pt>
                <c:pt idx="2">
                  <c:v>2003-2005</c:v>
                </c:pt>
                <c:pt idx="3">
                  <c:v>2004-2006</c:v>
                </c:pt>
                <c:pt idx="4">
                  <c:v>2005-2007</c:v>
                </c:pt>
                <c:pt idx="5">
                  <c:v>2006-2008</c:v>
                </c:pt>
                <c:pt idx="6">
                  <c:v>2007-2009</c:v>
                </c:pt>
                <c:pt idx="7">
                  <c:v>2008-2010</c:v>
                </c:pt>
                <c:pt idx="8">
                  <c:v>2009-2011</c:v>
                </c:pt>
                <c:pt idx="9">
                  <c:v>2010-2012</c:v>
                </c:pt>
                <c:pt idx="10">
                  <c:v>2011-2013</c:v>
                </c:pt>
                <c:pt idx="11">
                  <c:v>2012-2014</c:v>
                </c:pt>
                <c:pt idx="12">
                  <c:v>2013-2015</c:v>
                </c:pt>
                <c:pt idx="13">
                  <c:v>2014-2016</c:v>
                </c:pt>
              </c:strCache>
            </c:strRef>
          </c:cat>
          <c:val>
            <c:numRef>
              <c:f>'Life expectancy'!$B$26:$O$26</c:f>
              <c:numCache>
                <c:formatCode>0.0</c:formatCode>
                <c:ptCount val="14"/>
                <c:pt idx="0">
                  <c:v>74.730450000000005</c:v>
                </c:pt>
                <c:pt idx="1">
                  <c:v>75.054130000000001</c:v>
                </c:pt>
                <c:pt idx="2">
                  <c:v>75.341859999999997</c:v>
                </c:pt>
                <c:pt idx="3">
                  <c:v>75.629159999999999</c:v>
                </c:pt>
                <c:pt idx="4">
                  <c:v>75.854950000000002</c:v>
                </c:pt>
                <c:pt idx="5">
                  <c:v>76.079719999999995</c:v>
                </c:pt>
                <c:pt idx="6">
                  <c:v>76.615440000000007</c:v>
                </c:pt>
                <c:pt idx="7">
                  <c:v>77.089079999999996</c:v>
                </c:pt>
                <c:pt idx="8">
                  <c:v>77.585890000000006</c:v>
                </c:pt>
                <c:pt idx="9">
                  <c:v>77.860399999999998</c:v>
                </c:pt>
                <c:pt idx="10">
                  <c:v>77.954099999999997</c:v>
                </c:pt>
                <c:pt idx="11">
                  <c:v>77.904626961841075</c:v>
                </c:pt>
                <c:pt idx="12">
                  <c:v>77.819519999999997</c:v>
                </c:pt>
                <c:pt idx="13">
                  <c:v>77.812889999999996</c:v>
                </c:pt>
              </c:numCache>
            </c:numRef>
          </c:val>
          <c:smooth val="0"/>
        </c:ser>
        <c:ser>
          <c:idx val="9"/>
          <c:order val="9"/>
          <c:tx>
            <c:v>Great Britain</c:v>
          </c:tx>
          <c:spPr>
            <a:ln>
              <a:solidFill>
                <a:srgbClr val="3F2B56"/>
              </a:solidFill>
            </a:ln>
          </c:spPr>
          <c:marker>
            <c:symbol val="none"/>
          </c:marker>
          <c:cat>
            <c:strRef>
              <c:f>'Life expectancy'!$B$7:$O$7</c:f>
              <c:strCache>
                <c:ptCount val="14"/>
                <c:pt idx="0">
                  <c:v>2001-2003</c:v>
                </c:pt>
                <c:pt idx="1">
                  <c:v>2002-2004</c:v>
                </c:pt>
                <c:pt idx="2">
                  <c:v>2003-2005</c:v>
                </c:pt>
                <c:pt idx="3">
                  <c:v>2004-2006</c:v>
                </c:pt>
                <c:pt idx="4">
                  <c:v>2005-2007</c:v>
                </c:pt>
                <c:pt idx="5">
                  <c:v>2006-2008</c:v>
                </c:pt>
                <c:pt idx="6">
                  <c:v>2007-2009</c:v>
                </c:pt>
                <c:pt idx="7">
                  <c:v>2008-2010</c:v>
                </c:pt>
                <c:pt idx="8">
                  <c:v>2009-2011</c:v>
                </c:pt>
                <c:pt idx="9">
                  <c:v>2010-2012</c:v>
                </c:pt>
                <c:pt idx="10">
                  <c:v>2011-2013</c:v>
                </c:pt>
                <c:pt idx="11">
                  <c:v>2012-2014</c:v>
                </c:pt>
                <c:pt idx="12">
                  <c:v>2013-2015</c:v>
                </c:pt>
                <c:pt idx="13">
                  <c:v>2014-2016</c:v>
                </c:pt>
              </c:strCache>
            </c:strRef>
          </c:cat>
          <c:val>
            <c:numRef>
              <c:f>'Life expectancy'!$B$30:$O$30</c:f>
              <c:numCache>
                <c:formatCode>0.0</c:formatCode>
                <c:ptCount val="14"/>
                <c:pt idx="0">
                  <c:v>76.197909999999993</c:v>
                </c:pt>
                <c:pt idx="1">
                  <c:v>76.499719999999996</c:v>
                </c:pt>
                <c:pt idx="2">
                  <c:v>76.846429999999998</c:v>
                </c:pt>
                <c:pt idx="3">
                  <c:v>77.228589999999997</c:v>
                </c:pt>
                <c:pt idx="4">
                  <c:v>77.524969999999996</c:v>
                </c:pt>
                <c:pt idx="5">
                  <c:v>77.771789999999996</c:v>
                </c:pt>
                <c:pt idx="6">
                  <c:v>78.065960000000004</c:v>
                </c:pt>
                <c:pt idx="7">
                  <c:v>78.373980000000003</c:v>
                </c:pt>
                <c:pt idx="8">
                  <c:v>78.780720000000002</c:v>
                </c:pt>
                <c:pt idx="9">
                  <c:v>79.089770000000001</c:v>
                </c:pt>
                <c:pt idx="10">
                  <c:v>79.292670000000001</c:v>
                </c:pt>
                <c:pt idx="11">
                  <c:v>79.439400000000006</c:v>
                </c:pt>
                <c:pt idx="12">
                  <c:v>79.458730000000003</c:v>
                </c:pt>
                <c:pt idx="13">
                  <c:v>79.533169999999998</c:v>
                </c:pt>
              </c:numCache>
            </c:numRef>
          </c:val>
          <c:smooth val="0"/>
        </c:ser>
        <c:ser>
          <c:idx val="0"/>
          <c:order val="0"/>
          <c:tx>
            <c:v>Sheffield City Region</c:v>
          </c:tx>
          <c:spPr>
            <a:ln>
              <a:solidFill>
                <a:srgbClr val="EC671C"/>
              </a:solidFill>
            </a:ln>
          </c:spPr>
          <c:marker>
            <c:symbol val="none"/>
          </c:marker>
          <c:cat>
            <c:strRef>
              <c:f>'Life expectancy'!$B$7:$O$7</c:f>
              <c:strCache>
                <c:ptCount val="14"/>
                <c:pt idx="0">
                  <c:v>2001-2003</c:v>
                </c:pt>
                <c:pt idx="1">
                  <c:v>2002-2004</c:v>
                </c:pt>
                <c:pt idx="2">
                  <c:v>2003-2005</c:v>
                </c:pt>
                <c:pt idx="3">
                  <c:v>2004-2006</c:v>
                </c:pt>
                <c:pt idx="4">
                  <c:v>2005-2007</c:v>
                </c:pt>
                <c:pt idx="5">
                  <c:v>2006-2008</c:v>
                </c:pt>
                <c:pt idx="6">
                  <c:v>2007-2009</c:v>
                </c:pt>
                <c:pt idx="7">
                  <c:v>2008-2010</c:v>
                </c:pt>
                <c:pt idx="8">
                  <c:v>2009-2011</c:v>
                </c:pt>
                <c:pt idx="9">
                  <c:v>2010-2012</c:v>
                </c:pt>
                <c:pt idx="10">
                  <c:v>2011-2013</c:v>
                </c:pt>
                <c:pt idx="11">
                  <c:v>2012-2014</c:v>
                </c:pt>
                <c:pt idx="12">
                  <c:v>2013-2015</c:v>
                </c:pt>
                <c:pt idx="13">
                  <c:v>2014-2016</c:v>
                </c:pt>
              </c:strCache>
            </c:strRef>
          </c:cat>
          <c:val>
            <c:numRef>
              <c:f>'Life expectancy'!$B$22:$O$22</c:f>
              <c:numCache>
                <c:formatCode>0.0</c:formatCode>
                <c:ptCount val="14"/>
                <c:pt idx="0">
                  <c:v>75.400502656398842</c:v>
                </c:pt>
                <c:pt idx="1">
                  <c:v>75.63317956647056</c:v>
                </c:pt>
                <c:pt idx="2">
                  <c:v>75.991096398070809</c:v>
                </c:pt>
                <c:pt idx="3">
                  <c:v>76.427413560219605</c:v>
                </c:pt>
                <c:pt idx="4">
                  <c:v>76.647592704689671</c:v>
                </c:pt>
                <c:pt idx="5">
                  <c:v>76.906741516212151</c:v>
                </c:pt>
                <c:pt idx="6">
                  <c:v>77.188851687562135</c:v>
                </c:pt>
                <c:pt idx="7">
                  <c:v>77.634759899005246</c:v>
                </c:pt>
                <c:pt idx="8">
                  <c:v>78.007452892106954</c:v>
                </c:pt>
                <c:pt idx="9">
                  <c:v>78.242144694534971</c:v>
                </c:pt>
                <c:pt idx="10">
                  <c:v>78.398555794705686</c:v>
                </c:pt>
                <c:pt idx="11">
                  <c:v>78.514619519799751</c:v>
                </c:pt>
                <c:pt idx="12">
                  <c:v>78.414968124033308</c:v>
                </c:pt>
                <c:pt idx="13">
                  <c:v>78.506071350115249</c:v>
                </c:pt>
              </c:numCache>
            </c:numRef>
          </c:val>
          <c:smooth val="0"/>
        </c:ser>
        <c:ser>
          <c:idx val="1"/>
          <c:order val="1"/>
          <c:tx>
            <c:v>Liverpool LEP</c:v>
          </c:tx>
          <c:spPr>
            <a:ln>
              <a:solidFill>
                <a:srgbClr val="799C4B"/>
              </a:solidFill>
            </a:ln>
          </c:spPr>
          <c:marker>
            <c:symbol val="none"/>
          </c:marker>
          <c:cat>
            <c:strRef>
              <c:f>'Life expectancy'!$B$7:$O$7</c:f>
              <c:strCache>
                <c:ptCount val="14"/>
                <c:pt idx="0">
                  <c:v>2001-2003</c:v>
                </c:pt>
                <c:pt idx="1">
                  <c:v>2002-2004</c:v>
                </c:pt>
                <c:pt idx="2">
                  <c:v>2003-2005</c:v>
                </c:pt>
                <c:pt idx="3">
                  <c:v>2004-2006</c:v>
                </c:pt>
                <c:pt idx="4">
                  <c:v>2005-2007</c:v>
                </c:pt>
                <c:pt idx="5">
                  <c:v>2006-2008</c:v>
                </c:pt>
                <c:pt idx="6">
                  <c:v>2007-2009</c:v>
                </c:pt>
                <c:pt idx="7">
                  <c:v>2008-2010</c:v>
                </c:pt>
                <c:pt idx="8">
                  <c:v>2009-2011</c:v>
                </c:pt>
                <c:pt idx="9">
                  <c:v>2010-2012</c:v>
                </c:pt>
                <c:pt idx="10">
                  <c:v>2011-2013</c:v>
                </c:pt>
                <c:pt idx="11">
                  <c:v>2012-2014</c:v>
                </c:pt>
                <c:pt idx="12">
                  <c:v>2013-2015</c:v>
                </c:pt>
                <c:pt idx="13">
                  <c:v>2014-2016</c:v>
                </c:pt>
              </c:strCache>
            </c:strRef>
          </c:cat>
          <c:val>
            <c:numRef>
              <c:f>'Life expectancy'!$B$24:$O$24</c:f>
              <c:numCache>
                <c:formatCode>0.0</c:formatCode>
                <c:ptCount val="14"/>
                <c:pt idx="0">
                  <c:v>74.107455541484939</c:v>
                </c:pt>
                <c:pt idx="1">
                  <c:v>74.516194072791919</c:v>
                </c:pt>
                <c:pt idx="2">
                  <c:v>74.758474366400833</c:v>
                </c:pt>
                <c:pt idx="3">
                  <c:v>75.088532085484403</c:v>
                </c:pt>
                <c:pt idx="4">
                  <c:v>75.260175038766889</c:v>
                </c:pt>
                <c:pt idx="5">
                  <c:v>75.654789237362749</c:v>
                </c:pt>
                <c:pt idx="6">
                  <c:v>75.937460589430898</c:v>
                </c:pt>
                <c:pt idx="7">
                  <c:v>76.317992444229802</c:v>
                </c:pt>
                <c:pt idx="8">
                  <c:v>76.728759906182773</c:v>
                </c:pt>
                <c:pt idx="9">
                  <c:v>77.092192012567168</c:v>
                </c:pt>
                <c:pt idx="10">
                  <c:v>77.238937531972795</c:v>
                </c:pt>
                <c:pt idx="11">
                  <c:v>77.308056140532941</c:v>
                </c:pt>
                <c:pt idx="12">
                  <c:v>77.376708727223644</c:v>
                </c:pt>
                <c:pt idx="13">
                  <c:v>77.411940850245855</c:v>
                </c:pt>
              </c:numCache>
            </c:numRef>
          </c:val>
          <c:smooth val="0"/>
        </c:ser>
        <c:ser>
          <c:idx val="2"/>
          <c:order val="2"/>
          <c:tx>
            <c:v>Tees Valley LEP</c:v>
          </c:tx>
          <c:spPr>
            <a:ln>
              <a:solidFill>
                <a:srgbClr val="00956E"/>
              </a:solidFill>
            </a:ln>
          </c:spPr>
          <c:marker>
            <c:symbol val="none"/>
          </c:marker>
          <c:cat>
            <c:strRef>
              <c:f>'Life expectancy'!$B$7:$O$7</c:f>
              <c:strCache>
                <c:ptCount val="14"/>
                <c:pt idx="0">
                  <c:v>2001-2003</c:v>
                </c:pt>
                <c:pt idx="1">
                  <c:v>2002-2004</c:v>
                </c:pt>
                <c:pt idx="2">
                  <c:v>2003-2005</c:v>
                </c:pt>
                <c:pt idx="3">
                  <c:v>2004-2006</c:v>
                </c:pt>
                <c:pt idx="4">
                  <c:v>2005-2007</c:v>
                </c:pt>
                <c:pt idx="5">
                  <c:v>2006-2008</c:v>
                </c:pt>
                <c:pt idx="6">
                  <c:v>2007-2009</c:v>
                </c:pt>
                <c:pt idx="7">
                  <c:v>2008-2010</c:v>
                </c:pt>
                <c:pt idx="8">
                  <c:v>2009-2011</c:v>
                </c:pt>
                <c:pt idx="9">
                  <c:v>2010-2012</c:v>
                </c:pt>
                <c:pt idx="10">
                  <c:v>2011-2013</c:v>
                </c:pt>
                <c:pt idx="11">
                  <c:v>2012-2014</c:v>
                </c:pt>
                <c:pt idx="12">
                  <c:v>2013-2015</c:v>
                </c:pt>
                <c:pt idx="13">
                  <c:v>2014-2016</c:v>
                </c:pt>
              </c:strCache>
            </c:strRef>
          </c:cat>
          <c:val>
            <c:numRef>
              <c:f>'Life expectancy'!$B$25:$O$25</c:f>
              <c:numCache>
                <c:formatCode>0.0</c:formatCode>
                <c:ptCount val="14"/>
                <c:pt idx="0">
                  <c:v>74.574000074823488</c:v>
                </c:pt>
                <c:pt idx="1">
                  <c:v>74.601676127605813</c:v>
                </c:pt>
                <c:pt idx="2">
                  <c:v>74.883319149674165</c:v>
                </c:pt>
                <c:pt idx="3">
                  <c:v>75.224017659083756</c:v>
                </c:pt>
                <c:pt idx="4">
                  <c:v>75.809306440217398</c:v>
                </c:pt>
                <c:pt idx="5">
                  <c:v>75.989801903521553</c:v>
                </c:pt>
                <c:pt idx="6">
                  <c:v>76.340351432581357</c:v>
                </c:pt>
                <c:pt idx="7">
                  <c:v>76.832284118622979</c:v>
                </c:pt>
                <c:pt idx="8">
                  <c:v>77.329134897663835</c:v>
                </c:pt>
                <c:pt idx="9">
                  <c:v>77.758893216235705</c:v>
                </c:pt>
                <c:pt idx="10">
                  <c:v>77.873499855221283</c:v>
                </c:pt>
                <c:pt idx="11">
                  <c:v>77.737683556648236</c:v>
                </c:pt>
                <c:pt idx="12">
                  <c:v>77.463083119444164</c:v>
                </c:pt>
                <c:pt idx="13">
                  <c:v>77.297249769833982</c:v>
                </c:pt>
              </c:numCache>
            </c:numRef>
          </c:val>
          <c:smooth val="0"/>
        </c:ser>
        <c:ser>
          <c:idx val="3"/>
          <c:order val="3"/>
          <c:tx>
            <c:v>West Mids CA</c:v>
          </c:tx>
          <c:spPr>
            <a:ln>
              <a:solidFill>
                <a:srgbClr val="707271"/>
              </a:solidFill>
            </a:ln>
          </c:spPr>
          <c:marker>
            <c:symbol val="none"/>
          </c:marker>
          <c:cat>
            <c:strRef>
              <c:f>'Life expectancy'!$B$7:$O$7</c:f>
              <c:strCache>
                <c:ptCount val="14"/>
                <c:pt idx="0">
                  <c:v>2001-2003</c:v>
                </c:pt>
                <c:pt idx="1">
                  <c:v>2002-2004</c:v>
                </c:pt>
                <c:pt idx="2">
                  <c:v>2003-2005</c:v>
                </c:pt>
                <c:pt idx="3">
                  <c:v>2004-2006</c:v>
                </c:pt>
                <c:pt idx="4">
                  <c:v>2005-2007</c:v>
                </c:pt>
                <c:pt idx="5">
                  <c:v>2006-2008</c:v>
                </c:pt>
                <c:pt idx="6">
                  <c:v>2007-2009</c:v>
                </c:pt>
                <c:pt idx="7">
                  <c:v>2008-2010</c:v>
                </c:pt>
                <c:pt idx="8">
                  <c:v>2009-2011</c:v>
                </c:pt>
                <c:pt idx="9">
                  <c:v>2010-2012</c:v>
                </c:pt>
                <c:pt idx="10">
                  <c:v>2011-2013</c:v>
                </c:pt>
                <c:pt idx="11">
                  <c:v>2012-2014</c:v>
                </c:pt>
                <c:pt idx="12">
                  <c:v>2013-2015</c:v>
                </c:pt>
                <c:pt idx="13">
                  <c:v>2014-2016</c:v>
                </c:pt>
              </c:strCache>
            </c:strRef>
          </c:cat>
          <c:val>
            <c:numRef>
              <c:f>'Life expectancy'!$B$26:$O$26</c:f>
              <c:numCache>
                <c:formatCode>0.0</c:formatCode>
                <c:ptCount val="14"/>
                <c:pt idx="0">
                  <c:v>74.730450000000005</c:v>
                </c:pt>
                <c:pt idx="1">
                  <c:v>75.054130000000001</c:v>
                </c:pt>
                <c:pt idx="2">
                  <c:v>75.341859999999997</c:v>
                </c:pt>
                <c:pt idx="3">
                  <c:v>75.629159999999999</c:v>
                </c:pt>
                <c:pt idx="4">
                  <c:v>75.854950000000002</c:v>
                </c:pt>
                <c:pt idx="5">
                  <c:v>76.079719999999995</c:v>
                </c:pt>
                <c:pt idx="6">
                  <c:v>76.615440000000007</c:v>
                </c:pt>
                <c:pt idx="7">
                  <c:v>77.089079999999996</c:v>
                </c:pt>
                <c:pt idx="8">
                  <c:v>77.585890000000006</c:v>
                </c:pt>
                <c:pt idx="9">
                  <c:v>77.860399999999998</c:v>
                </c:pt>
                <c:pt idx="10">
                  <c:v>77.954099999999997</c:v>
                </c:pt>
                <c:pt idx="11">
                  <c:v>77.904626961841075</c:v>
                </c:pt>
                <c:pt idx="12">
                  <c:v>77.819519999999997</c:v>
                </c:pt>
                <c:pt idx="13">
                  <c:v>77.812889999999996</c:v>
                </c:pt>
              </c:numCache>
            </c:numRef>
          </c:val>
          <c:smooth val="0"/>
        </c:ser>
        <c:ser>
          <c:idx val="4"/>
          <c:order val="4"/>
          <c:tx>
            <c:v>Great Britain</c:v>
          </c:tx>
          <c:spPr>
            <a:ln>
              <a:solidFill>
                <a:srgbClr val="3F2B56"/>
              </a:solidFill>
            </a:ln>
          </c:spPr>
          <c:marker>
            <c:symbol val="none"/>
          </c:marker>
          <c:cat>
            <c:strRef>
              <c:f>'Life expectancy'!$B$7:$O$7</c:f>
              <c:strCache>
                <c:ptCount val="14"/>
                <c:pt idx="0">
                  <c:v>2001-2003</c:v>
                </c:pt>
                <c:pt idx="1">
                  <c:v>2002-2004</c:v>
                </c:pt>
                <c:pt idx="2">
                  <c:v>2003-2005</c:v>
                </c:pt>
                <c:pt idx="3">
                  <c:v>2004-2006</c:v>
                </c:pt>
                <c:pt idx="4">
                  <c:v>2005-2007</c:v>
                </c:pt>
                <c:pt idx="5">
                  <c:v>2006-2008</c:v>
                </c:pt>
                <c:pt idx="6">
                  <c:v>2007-2009</c:v>
                </c:pt>
                <c:pt idx="7">
                  <c:v>2008-2010</c:v>
                </c:pt>
                <c:pt idx="8">
                  <c:v>2009-2011</c:v>
                </c:pt>
                <c:pt idx="9">
                  <c:v>2010-2012</c:v>
                </c:pt>
                <c:pt idx="10">
                  <c:v>2011-2013</c:v>
                </c:pt>
                <c:pt idx="11">
                  <c:v>2012-2014</c:v>
                </c:pt>
                <c:pt idx="12">
                  <c:v>2013-2015</c:v>
                </c:pt>
                <c:pt idx="13">
                  <c:v>2014-2016</c:v>
                </c:pt>
              </c:strCache>
            </c:strRef>
          </c:cat>
          <c:val>
            <c:numRef>
              <c:f>'Life expectancy'!$B$30:$O$30</c:f>
              <c:numCache>
                <c:formatCode>0.0</c:formatCode>
                <c:ptCount val="14"/>
                <c:pt idx="0">
                  <c:v>76.197909999999993</c:v>
                </c:pt>
                <c:pt idx="1">
                  <c:v>76.499719999999996</c:v>
                </c:pt>
                <c:pt idx="2">
                  <c:v>76.846429999999998</c:v>
                </c:pt>
                <c:pt idx="3">
                  <c:v>77.228589999999997</c:v>
                </c:pt>
                <c:pt idx="4">
                  <c:v>77.524969999999996</c:v>
                </c:pt>
                <c:pt idx="5">
                  <c:v>77.771789999999996</c:v>
                </c:pt>
                <c:pt idx="6">
                  <c:v>78.065960000000004</c:v>
                </c:pt>
                <c:pt idx="7">
                  <c:v>78.373980000000003</c:v>
                </c:pt>
                <c:pt idx="8">
                  <c:v>78.780720000000002</c:v>
                </c:pt>
                <c:pt idx="9">
                  <c:v>79.089770000000001</c:v>
                </c:pt>
                <c:pt idx="10">
                  <c:v>79.292670000000001</c:v>
                </c:pt>
                <c:pt idx="11">
                  <c:v>79.439400000000006</c:v>
                </c:pt>
                <c:pt idx="12">
                  <c:v>79.458730000000003</c:v>
                </c:pt>
                <c:pt idx="13">
                  <c:v>79.533169999999998</c:v>
                </c:pt>
              </c:numCache>
            </c:numRef>
          </c:val>
          <c:smooth val="0"/>
        </c:ser>
        <c:dLbls>
          <c:showLegendKey val="0"/>
          <c:showVal val="0"/>
          <c:showCatName val="0"/>
          <c:showSerName val="0"/>
          <c:showPercent val="0"/>
          <c:showBubbleSize val="0"/>
        </c:dLbls>
        <c:marker val="1"/>
        <c:smooth val="0"/>
        <c:axId val="202252288"/>
        <c:axId val="202253824"/>
      </c:lineChart>
      <c:catAx>
        <c:axId val="202252288"/>
        <c:scaling>
          <c:orientation val="minMax"/>
        </c:scaling>
        <c:delete val="0"/>
        <c:axPos val="b"/>
        <c:majorTickMark val="out"/>
        <c:minorTickMark val="none"/>
        <c:tickLblPos val="nextTo"/>
        <c:txPr>
          <a:bodyPr rot="-5400000" vert="horz"/>
          <a:lstStyle/>
          <a:p>
            <a:pPr>
              <a:defRPr b="1">
                <a:latin typeface="Arial" panose="020B0604020202020204" pitchFamily="34" charset="0"/>
                <a:cs typeface="Arial" panose="020B0604020202020204" pitchFamily="34" charset="0"/>
              </a:defRPr>
            </a:pPr>
            <a:endParaRPr lang="en-US"/>
          </a:p>
        </c:txPr>
        <c:crossAx val="202253824"/>
        <c:crosses val="autoZero"/>
        <c:auto val="1"/>
        <c:lblAlgn val="ctr"/>
        <c:lblOffset val="100"/>
        <c:noMultiLvlLbl val="0"/>
      </c:catAx>
      <c:valAx>
        <c:axId val="202253824"/>
        <c:scaling>
          <c:orientation val="minMax"/>
          <c:max val="84"/>
          <c:min val="74"/>
        </c:scaling>
        <c:delete val="0"/>
        <c:axPos val="l"/>
        <c:majorGridlines/>
        <c:title>
          <c:tx>
            <c:rich>
              <a:bodyPr rot="-5400000" vert="horz"/>
              <a:lstStyle/>
              <a:p>
                <a:pPr>
                  <a:defRPr>
                    <a:latin typeface="Arial" panose="020B0604020202020204" pitchFamily="34" charset="0"/>
                    <a:cs typeface="Arial" panose="020B0604020202020204" pitchFamily="34" charset="0"/>
                  </a:defRPr>
                </a:pPr>
                <a:r>
                  <a:rPr lang="en-US">
                    <a:latin typeface="Arial" panose="020B0604020202020204" pitchFamily="34" charset="0"/>
                    <a:cs typeface="Arial" panose="020B0604020202020204" pitchFamily="34" charset="0"/>
                  </a:rPr>
                  <a:t>Males life expectancy at birth (years)</a:t>
                </a:r>
              </a:p>
            </c:rich>
          </c:tx>
          <c:layout>
            <c:manualLayout>
              <c:xMode val="edge"/>
              <c:yMode val="edge"/>
              <c:x val="5.9790732436472349E-3"/>
              <c:y val="9.4200563060419074E-2"/>
            </c:manualLayout>
          </c:layout>
          <c:overlay val="0"/>
        </c:title>
        <c:numFmt formatCode="0" sourceLinked="0"/>
        <c:majorTickMark val="out"/>
        <c:minorTickMark val="none"/>
        <c:tickLblPos val="nextTo"/>
        <c:txPr>
          <a:bodyPr/>
          <a:lstStyle/>
          <a:p>
            <a:pPr>
              <a:defRPr b="1">
                <a:latin typeface="Arial" panose="020B0604020202020204" pitchFamily="34" charset="0"/>
                <a:cs typeface="Arial" panose="020B0604020202020204" pitchFamily="34" charset="0"/>
              </a:defRPr>
            </a:pPr>
            <a:endParaRPr lang="en-US"/>
          </a:p>
        </c:txPr>
        <c:crossAx val="202252288"/>
        <c:crosses val="autoZero"/>
        <c:crossBetween val="between"/>
        <c:majorUnit val="2"/>
      </c:valAx>
    </c:plotArea>
    <c:legend>
      <c:legendPos val="b"/>
      <c:legendEntry>
        <c:idx val="5"/>
        <c:delete val="1"/>
      </c:legendEntry>
      <c:legendEntry>
        <c:idx val="6"/>
        <c:delete val="1"/>
      </c:legendEntry>
      <c:legendEntry>
        <c:idx val="7"/>
        <c:delete val="1"/>
      </c:legendEntry>
      <c:legendEntry>
        <c:idx val="8"/>
        <c:delete val="1"/>
      </c:legendEntry>
      <c:legendEntry>
        <c:idx val="9"/>
        <c:delete val="1"/>
      </c:legendEntry>
      <c:layout>
        <c:manualLayout>
          <c:xMode val="edge"/>
          <c:yMode val="edge"/>
          <c:x val="0"/>
          <c:y val="0.86911833446813413"/>
          <c:w val="1"/>
          <c:h val="0.11055129975603561"/>
        </c:manualLayout>
      </c:layout>
      <c:overlay val="0"/>
      <c:txPr>
        <a:bodyPr/>
        <a:lstStyle/>
        <a:p>
          <a:pPr>
            <a:defRPr b="1">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Sheffield City Region</c:v>
          </c:tx>
          <c:spPr>
            <a:ln>
              <a:solidFill>
                <a:srgbClr val="EC671C"/>
              </a:solidFill>
            </a:ln>
          </c:spPr>
          <c:marker>
            <c:symbol val="none"/>
          </c:marker>
          <c:cat>
            <c:strRef>
              <c:f>'Life expectancy'!$AD$7:$AQ$7</c:f>
              <c:strCache>
                <c:ptCount val="14"/>
                <c:pt idx="0">
                  <c:v>2001-2003</c:v>
                </c:pt>
                <c:pt idx="1">
                  <c:v>2002-2004</c:v>
                </c:pt>
                <c:pt idx="2">
                  <c:v>2003-2005</c:v>
                </c:pt>
                <c:pt idx="3">
                  <c:v>2004-2006</c:v>
                </c:pt>
                <c:pt idx="4">
                  <c:v>2005-2007</c:v>
                </c:pt>
                <c:pt idx="5">
                  <c:v>2006-2008</c:v>
                </c:pt>
                <c:pt idx="6">
                  <c:v>2007-2009</c:v>
                </c:pt>
                <c:pt idx="7">
                  <c:v>2008-2010</c:v>
                </c:pt>
                <c:pt idx="8">
                  <c:v>2009-2011</c:v>
                </c:pt>
                <c:pt idx="9">
                  <c:v>2010-2012</c:v>
                </c:pt>
                <c:pt idx="10">
                  <c:v>2011-2013</c:v>
                </c:pt>
                <c:pt idx="11">
                  <c:v>2012-2014</c:v>
                </c:pt>
                <c:pt idx="12">
                  <c:v>2013-2015</c:v>
                </c:pt>
                <c:pt idx="13">
                  <c:v>2014-2016</c:v>
                </c:pt>
              </c:strCache>
            </c:strRef>
          </c:cat>
          <c:val>
            <c:numRef>
              <c:f>'Life expectancy'!$AD$22:$AQ$22</c:f>
              <c:numCache>
                <c:formatCode>0.0</c:formatCode>
                <c:ptCount val="14"/>
                <c:pt idx="0">
                  <c:v>79.932544569737445</c:v>
                </c:pt>
                <c:pt idx="1">
                  <c:v>80.033841369873358</c:v>
                </c:pt>
                <c:pt idx="2">
                  <c:v>80.173120323770789</c:v>
                </c:pt>
                <c:pt idx="3">
                  <c:v>80.585041447269717</c:v>
                </c:pt>
                <c:pt idx="4">
                  <c:v>80.814192507469386</c:v>
                </c:pt>
                <c:pt idx="5">
                  <c:v>81.035167052897648</c:v>
                </c:pt>
                <c:pt idx="6">
                  <c:v>81.206671306213025</c:v>
                </c:pt>
                <c:pt idx="7">
                  <c:v>81.448334876792956</c:v>
                </c:pt>
                <c:pt idx="8">
                  <c:v>81.845946028163866</c:v>
                </c:pt>
                <c:pt idx="9">
                  <c:v>81.999906545037817</c:v>
                </c:pt>
                <c:pt idx="10">
                  <c:v>82.08130387339753</c:v>
                </c:pt>
                <c:pt idx="11">
                  <c:v>82.120856709449598</c:v>
                </c:pt>
                <c:pt idx="12">
                  <c:v>82.05309981433598</c:v>
                </c:pt>
                <c:pt idx="13">
                  <c:v>82.119574540841839</c:v>
                </c:pt>
              </c:numCache>
            </c:numRef>
          </c:val>
          <c:smooth val="0"/>
        </c:ser>
        <c:ser>
          <c:idx val="1"/>
          <c:order val="1"/>
          <c:tx>
            <c:v>Liverpool LEP</c:v>
          </c:tx>
          <c:spPr>
            <a:ln>
              <a:solidFill>
                <a:srgbClr val="799C4B"/>
              </a:solidFill>
            </a:ln>
          </c:spPr>
          <c:marker>
            <c:symbol val="none"/>
          </c:marker>
          <c:cat>
            <c:strRef>
              <c:f>'Life expectancy'!$AD$7:$AQ$7</c:f>
              <c:strCache>
                <c:ptCount val="14"/>
                <c:pt idx="0">
                  <c:v>2001-2003</c:v>
                </c:pt>
                <c:pt idx="1">
                  <c:v>2002-2004</c:v>
                </c:pt>
                <c:pt idx="2">
                  <c:v>2003-2005</c:v>
                </c:pt>
                <c:pt idx="3">
                  <c:v>2004-2006</c:v>
                </c:pt>
                <c:pt idx="4">
                  <c:v>2005-2007</c:v>
                </c:pt>
                <c:pt idx="5">
                  <c:v>2006-2008</c:v>
                </c:pt>
                <c:pt idx="6">
                  <c:v>2007-2009</c:v>
                </c:pt>
                <c:pt idx="7">
                  <c:v>2008-2010</c:v>
                </c:pt>
                <c:pt idx="8">
                  <c:v>2009-2011</c:v>
                </c:pt>
                <c:pt idx="9">
                  <c:v>2010-2012</c:v>
                </c:pt>
                <c:pt idx="10">
                  <c:v>2011-2013</c:v>
                </c:pt>
                <c:pt idx="11">
                  <c:v>2012-2014</c:v>
                </c:pt>
                <c:pt idx="12">
                  <c:v>2013-2015</c:v>
                </c:pt>
                <c:pt idx="13">
                  <c:v>2014-2016</c:v>
                </c:pt>
              </c:strCache>
            </c:strRef>
          </c:cat>
          <c:val>
            <c:numRef>
              <c:f>'Life expectancy'!$AD$24:$AQ$24</c:f>
              <c:numCache>
                <c:formatCode>0.0</c:formatCode>
                <c:ptCount val="14"/>
                <c:pt idx="0">
                  <c:v>78.890882025550596</c:v>
                </c:pt>
                <c:pt idx="1">
                  <c:v>79.139859168462792</c:v>
                </c:pt>
                <c:pt idx="2">
                  <c:v>79.271054979930085</c:v>
                </c:pt>
                <c:pt idx="3">
                  <c:v>79.713142514794185</c:v>
                </c:pt>
                <c:pt idx="4">
                  <c:v>79.92859219931718</c:v>
                </c:pt>
                <c:pt idx="5">
                  <c:v>80.056482481837051</c:v>
                </c:pt>
                <c:pt idx="6">
                  <c:v>80.281824433774545</c:v>
                </c:pt>
                <c:pt idx="7">
                  <c:v>80.508684981631149</c:v>
                </c:pt>
                <c:pt idx="8">
                  <c:v>81.142500577371194</c:v>
                </c:pt>
                <c:pt idx="9">
                  <c:v>81.252101446280989</c:v>
                </c:pt>
                <c:pt idx="10">
                  <c:v>81.405686310838092</c:v>
                </c:pt>
                <c:pt idx="11">
                  <c:v>81.327743808695786</c:v>
                </c:pt>
                <c:pt idx="12">
                  <c:v>81.248701507821167</c:v>
                </c:pt>
                <c:pt idx="13">
                  <c:v>81.133815614520387</c:v>
                </c:pt>
              </c:numCache>
            </c:numRef>
          </c:val>
          <c:smooth val="0"/>
        </c:ser>
        <c:ser>
          <c:idx val="2"/>
          <c:order val="2"/>
          <c:tx>
            <c:v>Tees Valley LEP</c:v>
          </c:tx>
          <c:spPr>
            <a:ln>
              <a:solidFill>
                <a:srgbClr val="00956E"/>
              </a:solidFill>
            </a:ln>
          </c:spPr>
          <c:marker>
            <c:symbol val="none"/>
          </c:marker>
          <c:cat>
            <c:strRef>
              <c:f>'Life expectancy'!$AD$7:$AQ$7</c:f>
              <c:strCache>
                <c:ptCount val="14"/>
                <c:pt idx="0">
                  <c:v>2001-2003</c:v>
                </c:pt>
                <c:pt idx="1">
                  <c:v>2002-2004</c:v>
                </c:pt>
                <c:pt idx="2">
                  <c:v>2003-2005</c:v>
                </c:pt>
                <c:pt idx="3">
                  <c:v>2004-2006</c:v>
                </c:pt>
                <c:pt idx="4">
                  <c:v>2005-2007</c:v>
                </c:pt>
                <c:pt idx="5">
                  <c:v>2006-2008</c:v>
                </c:pt>
                <c:pt idx="6">
                  <c:v>2007-2009</c:v>
                </c:pt>
                <c:pt idx="7">
                  <c:v>2008-2010</c:v>
                </c:pt>
                <c:pt idx="8">
                  <c:v>2009-2011</c:v>
                </c:pt>
                <c:pt idx="9">
                  <c:v>2010-2012</c:v>
                </c:pt>
                <c:pt idx="10">
                  <c:v>2011-2013</c:v>
                </c:pt>
                <c:pt idx="11">
                  <c:v>2012-2014</c:v>
                </c:pt>
                <c:pt idx="12">
                  <c:v>2013-2015</c:v>
                </c:pt>
                <c:pt idx="13">
                  <c:v>2014-2016</c:v>
                </c:pt>
              </c:strCache>
            </c:strRef>
          </c:cat>
          <c:val>
            <c:numRef>
              <c:f>'Life expectancy'!$AD$25:$AQ$25</c:f>
              <c:numCache>
                <c:formatCode>0.0</c:formatCode>
                <c:ptCount val="14"/>
                <c:pt idx="0">
                  <c:v>79.121003192101611</c:v>
                </c:pt>
                <c:pt idx="1">
                  <c:v>79.258227403435612</c:v>
                </c:pt>
                <c:pt idx="2">
                  <c:v>79.497042134630675</c:v>
                </c:pt>
                <c:pt idx="3">
                  <c:v>79.663980245088325</c:v>
                </c:pt>
                <c:pt idx="4">
                  <c:v>79.958647239123977</c:v>
                </c:pt>
                <c:pt idx="5">
                  <c:v>80.169299940641082</c:v>
                </c:pt>
                <c:pt idx="6">
                  <c:v>80.492033278996246</c:v>
                </c:pt>
                <c:pt idx="7">
                  <c:v>80.997785396981953</c:v>
                </c:pt>
                <c:pt idx="8">
                  <c:v>81.304999228042533</c:v>
                </c:pt>
                <c:pt idx="9">
                  <c:v>81.609087917035282</c:v>
                </c:pt>
                <c:pt idx="10">
                  <c:v>81.597226243007171</c:v>
                </c:pt>
                <c:pt idx="11">
                  <c:v>81.556733005684052</c:v>
                </c:pt>
                <c:pt idx="12">
                  <c:v>81.309032497554298</c:v>
                </c:pt>
                <c:pt idx="13">
                  <c:v>81.158960291878159</c:v>
                </c:pt>
              </c:numCache>
            </c:numRef>
          </c:val>
          <c:smooth val="0"/>
        </c:ser>
        <c:ser>
          <c:idx val="3"/>
          <c:order val="3"/>
          <c:tx>
            <c:v>West Mids CA</c:v>
          </c:tx>
          <c:spPr>
            <a:ln>
              <a:solidFill>
                <a:srgbClr val="707271"/>
              </a:solidFill>
            </a:ln>
          </c:spPr>
          <c:marker>
            <c:symbol val="none"/>
          </c:marker>
          <c:cat>
            <c:strRef>
              <c:f>'Life expectancy'!$AD$7:$AQ$7</c:f>
              <c:strCache>
                <c:ptCount val="14"/>
                <c:pt idx="0">
                  <c:v>2001-2003</c:v>
                </c:pt>
                <c:pt idx="1">
                  <c:v>2002-2004</c:v>
                </c:pt>
                <c:pt idx="2">
                  <c:v>2003-2005</c:v>
                </c:pt>
                <c:pt idx="3">
                  <c:v>2004-2006</c:v>
                </c:pt>
                <c:pt idx="4">
                  <c:v>2005-2007</c:v>
                </c:pt>
                <c:pt idx="5">
                  <c:v>2006-2008</c:v>
                </c:pt>
                <c:pt idx="6">
                  <c:v>2007-2009</c:v>
                </c:pt>
                <c:pt idx="7">
                  <c:v>2008-2010</c:v>
                </c:pt>
                <c:pt idx="8">
                  <c:v>2009-2011</c:v>
                </c:pt>
                <c:pt idx="9">
                  <c:v>2010-2012</c:v>
                </c:pt>
                <c:pt idx="10">
                  <c:v>2011-2013</c:v>
                </c:pt>
                <c:pt idx="11">
                  <c:v>2012-2014</c:v>
                </c:pt>
                <c:pt idx="12">
                  <c:v>2013-2015</c:v>
                </c:pt>
                <c:pt idx="13">
                  <c:v>2014-2016</c:v>
                </c:pt>
              </c:strCache>
            </c:strRef>
          </c:cat>
          <c:val>
            <c:numRef>
              <c:f>'Life expectancy'!$AD$26:$AQ$26</c:f>
              <c:numCache>
                <c:formatCode>0.0</c:formatCode>
                <c:ptCount val="14"/>
                <c:pt idx="0">
                  <c:v>79.924930000000003</c:v>
                </c:pt>
                <c:pt idx="1">
                  <c:v>80.09442</c:v>
                </c:pt>
                <c:pt idx="2">
                  <c:v>80.318700000000007</c:v>
                </c:pt>
                <c:pt idx="3">
                  <c:v>80.640039999999999</c:v>
                </c:pt>
                <c:pt idx="4">
                  <c:v>80.886600000000001</c:v>
                </c:pt>
                <c:pt idx="5">
                  <c:v>80.994990000000001</c:v>
                </c:pt>
                <c:pt idx="6">
                  <c:v>81.395769999999999</c:v>
                </c:pt>
                <c:pt idx="7">
                  <c:v>81.558019999999999</c:v>
                </c:pt>
                <c:pt idx="8">
                  <c:v>82.012709999999998</c:v>
                </c:pt>
                <c:pt idx="9">
                  <c:v>82.134929999999997</c:v>
                </c:pt>
                <c:pt idx="10">
                  <c:v>82.341980000000007</c:v>
                </c:pt>
                <c:pt idx="11">
                  <c:v>82.277676562605464</c:v>
                </c:pt>
                <c:pt idx="12">
                  <c:v>82.19717</c:v>
                </c:pt>
                <c:pt idx="13">
                  <c:v>82.160240000000002</c:v>
                </c:pt>
              </c:numCache>
            </c:numRef>
          </c:val>
          <c:smooth val="0"/>
        </c:ser>
        <c:ser>
          <c:idx val="4"/>
          <c:order val="4"/>
          <c:tx>
            <c:v>Great Britain</c:v>
          </c:tx>
          <c:spPr>
            <a:ln>
              <a:solidFill>
                <a:srgbClr val="3F2B56"/>
              </a:solidFill>
            </a:ln>
          </c:spPr>
          <c:marker>
            <c:symbol val="none"/>
          </c:marker>
          <c:cat>
            <c:strRef>
              <c:f>'Life expectancy'!$AD$7:$AQ$7</c:f>
              <c:strCache>
                <c:ptCount val="14"/>
                <c:pt idx="0">
                  <c:v>2001-2003</c:v>
                </c:pt>
                <c:pt idx="1">
                  <c:v>2002-2004</c:v>
                </c:pt>
                <c:pt idx="2">
                  <c:v>2003-2005</c:v>
                </c:pt>
                <c:pt idx="3">
                  <c:v>2004-2006</c:v>
                </c:pt>
                <c:pt idx="4">
                  <c:v>2005-2007</c:v>
                </c:pt>
                <c:pt idx="5">
                  <c:v>2006-2008</c:v>
                </c:pt>
                <c:pt idx="6">
                  <c:v>2007-2009</c:v>
                </c:pt>
                <c:pt idx="7">
                  <c:v>2008-2010</c:v>
                </c:pt>
                <c:pt idx="8">
                  <c:v>2009-2011</c:v>
                </c:pt>
                <c:pt idx="9">
                  <c:v>2010-2012</c:v>
                </c:pt>
                <c:pt idx="10">
                  <c:v>2011-2013</c:v>
                </c:pt>
                <c:pt idx="11">
                  <c:v>2012-2014</c:v>
                </c:pt>
                <c:pt idx="12">
                  <c:v>2013-2015</c:v>
                </c:pt>
                <c:pt idx="13">
                  <c:v>2014-2016</c:v>
                </c:pt>
              </c:strCache>
            </c:strRef>
          </c:cat>
          <c:val>
            <c:numRef>
              <c:f>'Life expectancy'!$AD$30:$AQ$30</c:f>
              <c:numCache>
                <c:formatCode>0.0</c:formatCode>
                <c:ptCount val="14"/>
                <c:pt idx="0">
                  <c:v>80.699569999999994</c:v>
                </c:pt>
                <c:pt idx="1">
                  <c:v>80.900940000000006</c:v>
                </c:pt>
                <c:pt idx="2">
                  <c:v>81.128870000000006</c:v>
                </c:pt>
                <c:pt idx="3">
                  <c:v>81.488</c:v>
                </c:pt>
                <c:pt idx="4">
                  <c:v>81.70335</c:v>
                </c:pt>
                <c:pt idx="5">
                  <c:v>81.862930000000006</c:v>
                </c:pt>
                <c:pt idx="6">
                  <c:v>82.098820000000003</c:v>
                </c:pt>
                <c:pt idx="7">
                  <c:v>82.336560000000006</c:v>
                </c:pt>
                <c:pt idx="8">
                  <c:v>82.708860000000001</c:v>
                </c:pt>
                <c:pt idx="9">
                  <c:v>82.875259999999997</c:v>
                </c:pt>
                <c:pt idx="10">
                  <c:v>83.017049999999998</c:v>
                </c:pt>
                <c:pt idx="11">
                  <c:v>83.112949999999998</c:v>
                </c:pt>
                <c:pt idx="12">
                  <c:v>83.108320000000006</c:v>
                </c:pt>
                <c:pt idx="13">
                  <c:v>83.141679999999994</c:v>
                </c:pt>
              </c:numCache>
            </c:numRef>
          </c:val>
          <c:smooth val="0"/>
        </c:ser>
        <c:dLbls>
          <c:showLegendKey val="0"/>
          <c:showVal val="0"/>
          <c:showCatName val="0"/>
          <c:showSerName val="0"/>
          <c:showPercent val="0"/>
          <c:showBubbleSize val="0"/>
        </c:dLbls>
        <c:marker val="1"/>
        <c:smooth val="0"/>
        <c:axId val="202308224"/>
        <c:axId val="203161984"/>
      </c:lineChart>
      <c:catAx>
        <c:axId val="202308224"/>
        <c:scaling>
          <c:orientation val="minMax"/>
        </c:scaling>
        <c:delete val="0"/>
        <c:axPos val="b"/>
        <c:majorTickMark val="out"/>
        <c:minorTickMark val="none"/>
        <c:tickLblPos val="nextTo"/>
        <c:txPr>
          <a:bodyPr rot="-5400000" vert="horz"/>
          <a:lstStyle/>
          <a:p>
            <a:pPr algn="ctr">
              <a:defRPr lang="en-GB"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03161984"/>
        <c:crosses val="autoZero"/>
        <c:auto val="1"/>
        <c:lblAlgn val="ctr"/>
        <c:lblOffset val="100"/>
        <c:noMultiLvlLbl val="0"/>
      </c:catAx>
      <c:valAx>
        <c:axId val="203161984"/>
        <c:scaling>
          <c:orientation val="minMax"/>
          <c:max val="84"/>
          <c:min val="74"/>
        </c:scaling>
        <c:delete val="0"/>
        <c:axPos val="l"/>
        <c:majorGridlines/>
        <c:title>
          <c:tx>
            <c:rich>
              <a:bodyPr rot="-5400000" vert="horz"/>
              <a:lstStyle/>
              <a:p>
                <a:pPr>
                  <a:defRPr/>
                </a:pPr>
                <a:r>
                  <a:rPr lang="en-GB">
                    <a:latin typeface="Arial" panose="020B0604020202020204" pitchFamily="34" charset="0"/>
                    <a:cs typeface="Arial" panose="020B0604020202020204" pitchFamily="34" charset="0"/>
                  </a:rPr>
                  <a:t>Females</a:t>
                </a:r>
                <a:r>
                  <a:rPr lang="en-GB"/>
                  <a:t> life expectancy at birth (years)</a:t>
                </a:r>
              </a:p>
            </c:rich>
          </c:tx>
          <c:layout>
            <c:manualLayout>
              <c:xMode val="edge"/>
              <c:yMode val="edge"/>
              <c:x val="9.6618357487922701E-3"/>
              <c:y val="0.11735337882496565"/>
            </c:manualLayout>
          </c:layout>
          <c:overlay val="0"/>
        </c:title>
        <c:numFmt formatCode="0" sourceLinked="0"/>
        <c:majorTickMark val="out"/>
        <c:minorTickMark val="none"/>
        <c:tickLblPos val="nextTo"/>
        <c:txPr>
          <a:bodyPr/>
          <a:lstStyle/>
          <a:p>
            <a:pPr algn="ctr">
              <a:defRPr lang="en-GB"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02308224"/>
        <c:crosses val="autoZero"/>
        <c:crossBetween val="between"/>
        <c:majorUnit val="2"/>
      </c:valAx>
    </c:plotArea>
    <c:legend>
      <c:legendPos val="b"/>
      <c:layout>
        <c:manualLayout>
          <c:xMode val="edge"/>
          <c:yMode val="edge"/>
          <c:x val="5.5941268211038789E-3"/>
          <c:y val="0.86878487804003834"/>
          <c:w val="0.99074396135265697"/>
          <c:h val="0.1108329590808019"/>
        </c:manualLayout>
      </c:layout>
      <c:overlay val="0"/>
      <c:txPr>
        <a:bodyPr/>
        <a:lstStyle/>
        <a:p>
          <a:pPr>
            <a:defRPr b="1">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Sheffield City Region</c:v>
          </c:tx>
          <c:spPr>
            <a:ln>
              <a:solidFill>
                <a:srgbClr val="EC671C"/>
              </a:solidFill>
            </a:ln>
          </c:spPr>
          <c:marker>
            <c:symbol val="none"/>
          </c:marker>
          <c:cat>
            <c:strRef>
              <c:f>'Household income'!$B$7:$L$7</c:f>
              <c:strCache>
                <c:ptCount val="11"/>
                <c:pt idx="0">
                  <c:v>2004-2006</c:v>
                </c:pt>
                <c:pt idx="1">
                  <c:v>2005-2007</c:v>
                </c:pt>
                <c:pt idx="2">
                  <c:v>2006-2008</c:v>
                </c:pt>
                <c:pt idx="3">
                  <c:v>2007-2009</c:v>
                </c:pt>
                <c:pt idx="4">
                  <c:v>2008-2010</c:v>
                </c:pt>
                <c:pt idx="5">
                  <c:v>2009-2011</c:v>
                </c:pt>
                <c:pt idx="6">
                  <c:v>2010-2012</c:v>
                </c:pt>
                <c:pt idx="7">
                  <c:v>2011-2013</c:v>
                </c:pt>
                <c:pt idx="8">
                  <c:v>2012-2014</c:v>
                </c:pt>
                <c:pt idx="9">
                  <c:v>2013-2015</c:v>
                </c:pt>
                <c:pt idx="10">
                  <c:v>2014-2016</c:v>
                </c:pt>
              </c:strCache>
            </c:strRef>
          </c:cat>
          <c:val>
            <c:numRef>
              <c:f>'Household income'!$B$22:$L$22</c:f>
              <c:numCache>
                <c:formatCode>#,##0</c:formatCode>
                <c:ptCount val="11"/>
                <c:pt idx="0">
                  <c:v>12121.927656247106</c:v>
                </c:pt>
                <c:pt idx="1">
                  <c:v>12465.366065014879</c:v>
                </c:pt>
                <c:pt idx="2">
                  <c:v>12786.051030785575</c:v>
                </c:pt>
                <c:pt idx="3">
                  <c:v>13103.74370390058</c:v>
                </c:pt>
                <c:pt idx="4">
                  <c:v>13259.648896648423</c:v>
                </c:pt>
                <c:pt idx="5">
                  <c:v>13443.439844974942</c:v>
                </c:pt>
                <c:pt idx="6">
                  <c:v>13687.725766359825</c:v>
                </c:pt>
                <c:pt idx="7">
                  <c:v>14046.510961892454</c:v>
                </c:pt>
                <c:pt idx="8">
                  <c:v>14450.576084460108</c:v>
                </c:pt>
                <c:pt idx="9">
                  <c:v>14892.34698784841</c:v>
                </c:pt>
                <c:pt idx="10">
                  <c:v>15267.465376938375</c:v>
                </c:pt>
              </c:numCache>
            </c:numRef>
          </c:val>
          <c:smooth val="0"/>
        </c:ser>
        <c:ser>
          <c:idx val="1"/>
          <c:order val="1"/>
          <c:tx>
            <c:v>Liverpool LEP</c:v>
          </c:tx>
          <c:spPr>
            <a:ln>
              <a:solidFill>
                <a:srgbClr val="799C4B"/>
              </a:solidFill>
            </a:ln>
          </c:spPr>
          <c:marker>
            <c:symbol val="none"/>
          </c:marker>
          <c:cat>
            <c:strRef>
              <c:f>'Household income'!$B$7:$L$7</c:f>
              <c:strCache>
                <c:ptCount val="11"/>
                <c:pt idx="0">
                  <c:v>2004-2006</c:v>
                </c:pt>
                <c:pt idx="1">
                  <c:v>2005-2007</c:v>
                </c:pt>
                <c:pt idx="2">
                  <c:v>2006-2008</c:v>
                </c:pt>
                <c:pt idx="3">
                  <c:v>2007-2009</c:v>
                </c:pt>
                <c:pt idx="4">
                  <c:v>2008-2010</c:v>
                </c:pt>
                <c:pt idx="5">
                  <c:v>2009-2011</c:v>
                </c:pt>
                <c:pt idx="6">
                  <c:v>2010-2012</c:v>
                </c:pt>
                <c:pt idx="7">
                  <c:v>2011-2013</c:v>
                </c:pt>
                <c:pt idx="8">
                  <c:v>2012-2014</c:v>
                </c:pt>
                <c:pt idx="9">
                  <c:v>2013-2015</c:v>
                </c:pt>
                <c:pt idx="10">
                  <c:v>2014-2016</c:v>
                </c:pt>
              </c:strCache>
            </c:strRef>
          </c:cat>
          <c:val>
            <c:numRef>
              <c:f>'Household income'!$B$24:$L$24</c:f>
              <c:numCache>
                <c:formatCode>#,##0</c:formatCode>
                <c:ptCount val="11"/>
                <c:pt idx="0">
                  <c:v>12282.199455179512</c:v>
                </c:pt>
                <c:pt idx="1">
                  <c:v>12681.879132141461</c:v>
                </c:pt>
                <c:pt idx="2">
                  <c:v>13060.293642998806</c:v>
                </c:pt>
                <c:pt idx="3">
                  <c:v>13524.890717712498</c:v>
                </c:pt>
                <c:pt idx="4">
                  <c:v>13836.828897755242</c:v>
                </c:pt>
                <c:pt idx="5">
                  <c:v>14108.227185899057</c:v>
                </c:pt>
                <c:pt idx="6">
                  <c:v>14356.042510755249</c:v>
                </c:pt>
                <c:pt idx="7">
                  <c:v>14710.119317863442</c:v>
                </c:pt>
                <c:pt idx="8">
                  <c:v>15089.879205743508</c:v>
                </c:pt>
                <c:pt idx="9">
                  <c:v>15488.654139473065</c:v>
                </c:pt>
                <c:pt idx="10">
                  <c:v>15745.370627754539</c:v>
                </c:pt>
              </c:numCache>
            </c:numRef>
          </c:val>
          <c:smooth val="0"/>
        </c:ser>
        <c:ser>
          <c:idx val="2"/>
          <c:order val="2"/>
          <c:tx>
            <c:v>Tees Valley LEP</c:v>
          </c:tx>
          <c:spPr>
            <a:ln>
              <a:solidFill>
                <a:srgbClr val="00956E"/>
              </a:solidFill>
            </a:ln>
          </c:spPr>
          <c:marker>
            <c:symbol val="none"/>
          </c:marker>
          <c:cat>
            <c:strRef>
              <c:f>'Household income'!$B$7:$L$7</c:f>
              <c:strCache>
                <c:ptCount val="11"/>
                <c:pt idx="0">
                  <c:v>2004-2006</c:v>
                </c:pt>
                <c:pt idx="1">
                  <c:v>2005-2007</c:v>
                </c:pt>
                <c:pt idx="2">
                  <c:v>2006-2008</c:v>
                </c:pt>
                <c:pt idx="3">
                  <c:v>2007-2009</c:v>
                </c:pt>
                <c:pt idx="4">
                  <c:v>2008-2010</c:v>
                </c:pt>
                <c:pt idx="5">
                  <c:v>2009-2011</c:v>
                </c:pt>
                <c:pt idx="6">
                  <c:v>2010-2012</c:v>
                </c:pt>
                <c:pt idx="7">
                  <c:v>2011-2013</c:v>
                </c:pt>
                <c:pt idx="8">
                  <c:v>2012-2014</c:v>
                </c:pt>
                <c:pt idx="9">
                  <c:v>2013-2015</c:v>
                </c:pt>
                <c:pt idx="10">
                  <c:v>2014-2016</c:v>
                </c:pt>
              </c:strCache>
            </c:strRef>
          </c:cat>
          <c:val>
            <c:numRef>
              <c:f>'Household income'!$B$25:$L$25</c:f>
              <c:numCache>
                <c:formatCode>#,##0</c:formatCode>
                <c:ptCount val="11"/>
                <c:pt idx="0">
                  <c:v>11851.676633977017</c:v>
                </c:pt>
                <c:pt idx="1">
                  <c:v>12212.80228059127</c:v>
                </c:pt>
                <c:pt idx="2">
                  <c:v>12530.65804223946</c:v>
                </c:pt>
                <c:pt idx="3">
                  <c:v>12915.742232217934</c:v>
                </c:pt>
                <c:pt idx="4">
                  <c:v>13222.697666894983</c:v>
                </c:pt>
                <c:pt idx="5">
                  <c:v>13527.948581388593</c:v>
                </c:pt>
                <c:pt idx="6">
                  <c:v>13844.910838170501</c:v>
                </c:pt>
                <c:pt idx="7">
                  <c:v>14186.973979172699</c:v>
                </c:pt>
                <c:pt idx="8">
                  <c:v>14573.955096652182</c:v>
                </c:pt>
                <c:pt idx="9">
                  <c:v>14899.430220360438</c:v>
                </c:pt>
                <c:pt idx="10">
                  <c:v>15102.613935038671</c:v>
                </c:pt>
              </c:numCache>
            </c:numRef>
          </c:val>
          <c:smooth val="0"/>
        </c:ser>
        <c:ser>
          <c:idx val="3"/>
          <c:order val="3"/>
          <c:tx>
            <c:v>West Mids CA</c:v>
          </c:tx>
          <c:spPr>
            <a:ln>
              <a:solidFill>
                <a:srgbClr val="707271"/>
              </a:solidFill>
            </a:ln>
          </c:spPr>
          <c:marker>
            <c:symbol val="none"/>
          </c:marker>
          <c:cat>
            <c:strRef>
              <c:f>'Household income'!$B$7:$L$7</c:f>
              <c:strCache>
                <c:ptCount val="11"/>
                <c:pt idx="0">
                  <c:v>2004-2006</c:v>
                </c:pt>
                <c:pt idx="1">
                  <c:v>2005-2007</c:v>
                </c:pt>
                <c:pt idx="2">
                  <c:v>2006-2008</c:v>
                </c:pt>
                <c:pt idx="3">
                  <c:v>2007-2009</c:v>
                </c:pt>
                <c:pt idx="4">
                  <c:v>2008-2010</c:v>
                </c:pt>
                <c:pt idx="5">
                  <c:v>2009-2011</c:v>
                </c:pt>
                <c:pt idx="6">
                  <c:v>2010-2012</c:v>
                </c:pt>
                <c:pt idx="7">
                  <c:v>2011-2013</c:v>
                </c:pt>
                <c:pt idx="8">
                  <c:v>2012-2014</c:v>
                </c:pt>
                <c:pt idx="9">
                  <c:v>2013-2015</c:v>
                </c:pt>
                <c:pt idx="10">
                  <c:v>2014-2016</c:v>
                </c:pt>
              </c:strCache>
            </c:strRef>
          </c:cat>
          <c:val>
            <c:numRef>
              <c:f>'Household income'!$B$26:$L$26</c:f>
              <c:numCache>
                <c:formatCode>#,##0</c:formatCode>
                <c:ptCount val="11"/>
                <c:pt idx="0">
                  <c:v>11618.661821173784</c:v>
                </c:pt>
                <c:pt idx="1">
                  <c:v>11814.104917617524</c:v>
                </c:pt>
                <c:pt idx="2">
                  <c:v>12080.770894526842</c:v>
                </c:pt>
                <c:pt idx="3">
                  <c:v>12377.084694611689</c:v>
                </c:pt>
                <c:pt idx="4">
                  <c:v>12620.525234850929</c:v>
                </c:pt>
                <c:pt idx="5">
                  <c:v>12832.133338788692</c:v>
                </c:pt>
                <c:pt idx="6">
                  <c:v>13066.566279802251</c:v>
                </c:pt>
                <c:pt idx="7">
                  <c:v>13366.052693751688</c:v>
                </c:pt>
                <c:pt idx="8">
                  <c:v>13747.239216190706</c:v>
                </c:pt>
                <c:pt idx="9">
                  <c:v>14182.628773182663</c:v>
                </c:pt>
                <c:pt idx="10">
                  <c:v>14517.094015085539</c:v>
                </c:pt>
              </c:numCache>
            </c:numRef>
          </c:val>
          <c:smooth val="0"/>
        </c:ser>
        <c:ser>
          <c:idx val="4"/>
          <c:order val="4"/>
          <c:tx>
            <c:v>Great Britain</c:v>
          </c:tx>
          <c:spPr>
            <a:ln>
              <a:solidFill>
                <a:srgbClr val="3F2B56"/>
              </a:solidFill>
            </a:ln>
          </c:spPr>
          <c:marker>
            <c:symbol val="none"/>
          </c:marker>
          <c:cat>
            <c:strRef>
              <c:f>'Household income'!$B$7:$L$7</c:f>
              <c:strCache>
                <c:ptCount val="11"/>
                <c:pt idx="0">
                  <c:v>2004-2006</c:v>
                </c:pt>
                <c:pt idx="1">
                  <c:v>2005-2007</c:v>
                </c:pt>
                <c:pt idx="2">
                  <c:v>2006-2008</c:v>
                </c:pt>
                <c:pt idx="3">
                  <c:v>2007-2009</c:v>
                </c:pt>
                <c:pt idx="4">
                  <c:v>2008-2010</c:v>
                </c:pt>
                <c:pt idx="5">
                  <c:v>2009-2011</c:v>
                </c:pt>
                <c:pt idx="6">
                  <c:v>2010-2012</c:v>
                </c:pt>
                <c:pt idx="7">
                  <c:v>2011-2013</c:v>
                </c:pt>
                <c:pt idx="8">
                  <c:v>2012-2014</c:v>
                </c:pt>
                <c:pt idx="9">
                  <c:v>2013-2015</c:v>
                </c:pt>
                <c:pt idx="10">
                  <c:v>2014-2016</c:v>
                </c:pt>
              </c:strCache>
            </c:strRef>
          </c:cat>
          <c:val>
            <c:numRef>
              <c:f>'Household income'!$B$30:$L$30</c:f>
              <c:numCache>
                <c:formatCode>#,##0</c:formatCode>
                <c:ptCount val="11"/>
                <c:pt idx="0">
                  <c:v>14570.48985408829</c:v>
                </c:pt>
                <c:pt idx="1">
                  <c:v>15141.189331979991</c:v>
                </c:pt>
                <c:pt idx="2">
                  <c:v>15696.783932096827</c:v>
                </c:pt>
                <c:pt idx="3">
                  <c:v>16149.06694324928</c:v>
                </c:pt>
                <c:pt idx="4">
                  <c:v>16391.381906322757</c:v>
                </c:pt>
                <c:pt idx="5">
                  <c:v>16558.947438677988</c:v>
                </c:pt>
                <c:pt idx="6">
                  <c:v>16884.077111275616</c:v>
                </c:pt>
                <c:pt idx="7">
                  <c:v>17388.650187068608</c:v>
                </c:pt>
                <c:pt idx="8">
                  <c:v>17960.760357598203</c:v>
                </c:pt>
                <c:pt idx="9">
                  <c:v>18617.371629117366</c:v>
                </c:pt>
                <c:pt idx="10">
                  <c:v>19128.04967976284</c:v>
                </c:pt>
              </c:numCache>
            </c:numRef>
          </c:val>
          <c:smooth val="0"/>
        </c:ser>
        <c:dLbls>
          <c:showLegendKey val="0"/>
          <c:showVal val="0"/>
          <c:showCatName val="0"/>
          <c:showSerName val="0"/>
          <c:showPercent val="0"/>
          <c:showBubbleSize val="0"/>
        </c:dLbls>
        <c:marker val="1"/>
        <c:smooth val="0"/>
        <c:axId val="203304960"/>
        <c:axId val="203306496"/>
      </c:lineChart>
      <c:catAx>
        <c:axId val="203304960"/>
        <c:scaling>
          <c:orientation val="minMax"/>
        </c:scaling>
        <c:delete val="0"/>
        <c:axPos val="b"/>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en-US"/>
          </a:p>
        </c:txPr>
        <c:crossAx val="203306496"/>
        <c:crosses val="autoZero"/>
        <c:auto val="1"/>
        <c:lblAlgn val="ctr"/>
        <c:lblOffset val="100"/>
        <c:noMultiLvlLbl val="0"/>
      </c:catAx>
      <c:valAx>
        <c:axId val="203306496"/>
        <c:scaling>
          <c:orientation val="minMax"/>
          <c:min val="10000"/>
        </c:scaling>
        <c:delete val="0"/>
        <c:axPos val="l"/>
        <c:majorGridlines/>
        <c:title>
          <c:tx>
            <c:rich>
              <a:bodyPr rot="-5400000" vert="horz"/>
              <a:lstStyle/>
              <a:p>
                <a:pPr>
                  <a:defRPr>
                    <a:latin typeface="Arial" panose="020B0604020202020204" pitchFamily="34" charset="0"/>
                    <a:cs typeface="Arial" panose="020B0604020202020204" pitchFamily="34" charset="0"/>
                  </a:defRPr>
                </a:pPr>
                <a:r>
                  <a:rPr lang="en-US">
                    <a:latin typeface="Arial" panose="020B0604020202020204" pitchFamily="34" charset="0"/>
                    <a:cs typeface="Arial" panose="020B0604020202020204" pitchFamily="34" charset="0"/>
                  </a:rPr>
                  <a:t>Gross disposible income (per capita, £)</a:t>
                </a:r>
              </a:p>
            </c:rich>
          </c:tx>
          <c:layout>
            <c:manualLayout>
              <c:xMode val="edge"/>
              <c:yMode val="edge"/>
              <c:x val="6.5359468715008402E-3"/>
              <c:y val="0.18994792882190537"/>
            </c:manualLayout>
          </c:layout>
          <c:overlay val="0"/>
        </c:title>
        <c:numFmt formatCode="#,##0" sourceLinked="1"/>
        <c:majorTickMark val="out"/>
        <c:minorTickMark val="none"/>
        <c:tickLblPos val="nextTo"/>
        <c:txPr>
          <a:bodyPr/>
          <a:lstStyle/>
          <a:p>
            <a:pPr>
              <a:defRPr b="1">
                <a:latin typeface="Arial" panose="020B0604020202020204" pitchFamily="34" charset="0"/>
                <a:cs typeface="Arial" panose="020B0604020202020204" pitchFamily="34" charset="0"/>
              </a:defRPr>
            </a:pPr>
            <a:endParaRPr lang="en-US"/>
          </a:p>
        </c:txPr>
        <c:crossAx val="203304960"/>
        <c:crosses val="autoZero"/>
        <c:crossBetween val="between"/>
      </c:valAx>
    </c:plotArea>
    <c:legend>
      <c:legendPos val="b"/>
      <c:layout/>
      <c:overlay val="0"/>
      <c:txPr>
        <a:bodyPr/>
        <a:lstStyle/>
        <a:p>
          <a:pPr>
            <a:defRPr b="1">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Sheffield City Region</c:v>
          </c:tx>
          <c:spPr>
            <a:ln>
              <a:solidFill>
                <a:srgbClr val="EC671C"/>
              </a:solidFill>
            </a:ln>
          </c:spPr>
          <c:marker>
            <c:symbol val="none"/>
          </c:marker>
          <c:cat>
            <c:numRef>
              <c:f>'Low income families'!$L$7:$P$7</c:f>
              <c:numCache>
                <c:formatCode>General</c:formatCode>
                <c:ptCount val="5"/>
                <c:pt idx="0">
                  <c:v>2012</c:v>
                </c:pt>
                <c:pt idx="1">
                  <c:v>2013</c:v>
                </c:pt>
                <c:pt idx="2">
                  <c:v>2014</c:v>
                </c:pt>
                <c:pt idx="3">
                  <c:v>2015</c:v>
                </c:pt>
                <c:pt idx="4">
                  <c:v>2016</c:v>
                </c:pt>
              </c:numCache>
            </c:numRef>
          </c:cat>
          <c:val>
            <c:numRef>
              <c:f>'Low income families'!$L$22:$P$22</c:f>
              <c:numCache>
                <c:formatCode>0.0</c:formatCode>
                <c:ptCount val="5"/>
                <c:pt idx="0">
                  <c:v>21.073864308335192</c:v>
                </c:pt>
                <c:pt idx="1">
                  <c:v>20.88487466457229</c:v>
                </c:pt>
                <c:pt idx="2">
                  <c:v>22.673970167204843</c:v>
                </c:pt>
                <c:pt idx="3">
                  <c:v>19.739986868023639</c:v>
                </c:pt>
                <c:pt idx="4">
                  <c:v>20.811822660098521</c:v>
                </c:pt>
              </c:numCache>
            </c:numRef>
          </c:val>
          <c:smooth val="0"/>
        </c:ser>
        <c:ser>
          <c:idx val="1"/>
          <c:order val="1"/>
          <c:tx>
            <c:v>Liverpool LEP</c:v>
          </c:tx>
          <c:spPr>
            <a:ln>
              <a:solidFill>
                <a:srgbClr val="799C4B"/>
              </a:solidFill>
            </a:ln>
          </c:spPr>
          <c:marker>
            <c:symbol val="none"/>
          </c:marker>
          <c:cat>
            <c:numRef>
              <c:f>'Low income families'!$L$7:$P$7</c:f>
              <c:numCache>
                <c:formatCode>General</c:formatCode>
                <c:ptCount val="5"/>
                <c:pt idx="0">
                  <c:v>2012</c:v>
                </c:pt>
                <c:pt idx="1">
                  <c:v>2013</c:v>
                </c:pt>
                <c:pt idx="2">
                  <c:v>2014</c:v>
                </c:pt>
                <c:pt idx="3">
                  <c:v>2015</c:v>
                </c:pt>
                <c:pt idx="4">
                  <c:v>2016</c:v>
                </c:pt>
              </c:numCache>
            </c:numRef>
          </c:cat>
          <c:val>
            <c:numRef>
              <c:f>'Low income families'!$L$24:$P$24</c:f>
              <c:numCache>
                <c:formatCode>0.0</c:formatCode>
                <c:ptCount val="5"/>
                <c:pt idx="0">
                  <c:v>25.563640886898654</c:v>
                </c:pt>
                <c:pt idx="1">
                  <c:v>24.863409243030368</c:v>
                </c:pt>
                <c:pt idx="2">
                  <c:v>26.46058298483241</c:v>
                </c:pt>
                <c:pt idx="3">
                  <c:v>22.640917925888772</c:v>
                </c:pt>
                <c:pt idx="4">
                  <c:v>21.539861610154865</c:v>
                </c:pt>
              </c:numCache>
            </c:numRef>
          </c:val>
          <c:smooth val="0"/>
        </c:ser>
        <c:ser>
          <c:idx val="2"/>
          <c:order val="2"/>
          <c:tx>
            <c:v>Tees Valley LEP</c:v>
          </c:tx>
          <c:spPr>
            <a:ln>
              <a:solidFill>
                <a:srgbClr val="00956E"/>
              </a:solidFill>
            </a:ln>
          </c:spPr>
          <c:marker>
            <c:symbol val="none"/>
          </c:marker>
          <c:cat>
            <c:numRef>
              <c:f>'Low income families'!$L$7:$P$7</c:f>
              <c:numCache>
                <c:formatCode>General</c:formatCode>
                <c:ptCount val="5"/>
                <c:pt idx="0">
                  <c:v>2012</c:v>
                </c:pt>
                <c:pt idx="1">
                  <c:v>2013</c:v>
                </c:pt>
                <c:pt idx="2">
                  <c:v>2014</c:v>
                </c:pt>
                <c:pt idx="3">
                  <c:v>2015</c:v>
                </c:pt>
                <c:pt idx="4">
                  <c:v>2016</c:v>
                </c:pt>
              </c:numCache>
            </c:numRef>
          </c:cat>
          <c:val>
            <c:numRef>
              <c:f>'Low income families'!$L$25:$P$25</c:f>
              <c:numCache>
                <c:formatCode>0.0</c:formatCode>
                <c:ptCount val="5"/>
                <c:pt idx="0">
                  <c:v>24.978302957473797</c:v>
                </c:pt>
                <c:pt idx="1">
                  <c:v>24.672204984486036</c:v>
                </c:pt>
                <c:pt idx="2">
                  <c:v>26.685167848067408</c:v>
                </c:pt>
                <c:pt idx="3">
                  <c:v>23.624769256586674</c:v>
                </c:pt>
                <c:pt idx="4">
                  <c:v>24.762512168104461</c:v>
                </c:pt>
              </c:numCache>
            </c:numRef>
          </c:val>
          <c:smooth val="0"/>
        </c:ser>
        <c:ser>
          <c:idx val="3"/>
          <c:order val="3"/>
          <c:tx>
            <c:v>West Mids CA</c:v>
          </c:tx>
          <c:spPr>
            <a:ln>
              <a:solidFill>
                <a:srgbClr val="707271"/>
              </a:solidFill>
            </a:ln>
          </c:spPr>
          <c:marker>
            <c:symbol val="none"/>
          </c:marker>
          <c:cat>
            <c:numRef>
              <c:f>'Low income families'!$L$7:$P$7</c:f>
              <c:numCache>
                <c:formatCode>General</c:formatCode>
                <c:ptCount val="5"/>
                <c:pt idx="0">
                  <c:v>2012</c:v>
                </c:pt>
                <c:pt idx="1">
                  <c:v>2013</c:v>
                </c:pt>
                <c:pt idx="2">
                  <c:v>2014</c:v>
                </c:pt>
                <c:pt idx="3">
                  <c:v>2015</c:v>
                </c:pt>
                <c:pt idx="4">
                  <c:v>2016</c:v>
                </c:pt>
              </c:numCache>
            </c:numRef>
          </c:cat>
          <c:val>
            <c:numRef>
              <c:f>'Low income families'!$L$26:$P$26</c:f>
              <c:numCache>
                <c:formatCode>0.0</c:formatCode>
                <c:ptCount val="5"/>
                <c:pt idx="0">
                  <c:v>26.378222301601479</c:v>
                </c:pt>
                <c:pt idx="1">
                  <c:v>25.797457552305563</c:v>
                </c:pt>
                <c:pt idx="2">
                  <c:v>29.067773732480173</c:v>
                </c:pt>
                <c:pt idx="3">
                  <c:v>24.1940622737147</c:v>
                </c:pt>
                <c:pt idx="4">
                  <c:v>25.076863676014245</c:v>
                </c:pt>
              </c:numCache>
            </c:numRef>
          </c:val>
          <c:smooth val="0"/>
        </c:ser>
        <c:ser>
          <c:idx val="4"/>
          <c:order val="4"/>
          <c:tx>
            <c:v>Great Britain</c:v>
          </c:tx>
          <c:spPr>
            <a:ln>
              <a:solidFill>
                <a:srgbClr val="3F2B56"/>
              </a:solidFill>
            </a:ln>
          </c:spPr>
          <c:marker>
            <c:symbol val="none"/>
          </c:marker>
          <c:cat>
            <c:numRef>
              <c:f>'Low income families'!$L$7:$P$7</c:f>
              <c:numCache>
                <c:formatCode>General</c:formatCode>
                <c:ptCount val="5"/>
                <c:pt idx="0">
                  <c:v>2012</c:v>
                </c:pt>
                <c:pt idx="1">
                  <c:v>2013</c:v>
                </c:pt>
                <c:pt idx="2">
                  <c:v>2014</c:v>
                </c:pt>
                <c:pt idx="3">
                  <c:v>2015</c:v>
                </c:pt>
                <c:pt idx="4">
                  <c:v>2016</c:v>
                </c:pt>
              </c:numCache>
            </c:numRef>
          </c:cat>
          <c:val>
            <c:numRef>
              <c:f>'Low income families'!$L$30:$P$30</c:f>
              <c:numCache>
                <c:formatCode>0.0</c:formatCode>
                <c:ptCount val="5"/>
                <c:pt idx="0">
                  <c:v>18.600000000000001</c:v>
                </c:pt>
                <c:pt idx="1">
                  <c:v>18.099999999999998</c:v>
                </c:pt>
                <c:pt idx="2">
                  <c:v>19.900000000000002</c:v>
                </c:pt>
                <c:pt idx="3">
                  <c:v>16.8</c:v>
                </c:pt>
                <c:pt idx="4">
                  <c:v>17.100000000000001</c:v>
                </c:pt>
              </c:numCache>
            </c:numRef>
          </c:val>
          <c:smooth val="0"/>
        </c:ser>
        <c:dLbls>
          <c:showLegendKey val="0"/>
          <c:showVal val="0"/>
          <c:showCatName val="0"/>
          <c:showSerName val="0"/>
          <c:showPercent val="0"/>
          <c:showBubbleSize val="0"/>
        </c:dLbls>
        <c:marker val="1"/>
        <c:smooth val="0"/>
        <c:axId val="203261056"/>
        <c:axId val="203262592"/>
      </c:lineChart>
      <c:catAx>
        <c:axId val="203261056"/>
        <c:scaling>
          <c:orientation val="minMax"/>
        </c:scaling>
        <c:delete val="0"/>
        <c:axPos val="b"/>
        <c:numFmt formatCode="General" sourceLinked="1"/>
        <c:majorTickMark val="out"/>
        <c:minorTickMark val="none"/>
        <c:tickLblPos val="nextTo"/>
        <c:txPr>
          <a:bodyPr/>
          <a:lstStyle/>
          <a:p>
            <a:pPr>
              <a:defRPr b="1">
                <a:latin typeface="Arial" panose="020B0604020202020204" pitchFamily="34" charset="0"/>
                <a:cs typeface="Arial" panose="020B0604020202020204" pitchFamily="34" charset="0"/>
              </a:defRPr>
            </a:pPr>
            <a:endParaRPr lang="en-US"/>
          </a:p>
        </c:txPr>
        <c:crossAx val="203262592"/>
        <c:crosses val="autoZero"/>
        <c:auto val="1"/>
        <c:lblAlgn val="ctr"/>
        <c:lblOffset val="100"/>
        <c:noMultiLvlLbl val="0"/>
      </c:catAx>
      <c:valAx>
        <c:axId val="203262592"/>
        <c:scaling>
          <c:orientation val="minMax"/>
          <c:min val="0"/>
        </c:scaling>
        <c:delete val="0"/>
        <c:axPos val="l"/>
        <c:majorGridlines/>
        <c:title>
          <c:tx>
            <c:rich>
              <a:bodyPr rot="-5400000" vert="horz"/>
              <a:lstStyle/>
              <a:p>
                <a:pPr>
                  <a:defRPr u="none">
                    <a:latin typeface="Arial" panose="020B0604020202020204" pitchFamily="34" charset="0"/>
                    <a:cs typeface="Arial" panose="020B0604020202020204" pitchFamily="34" charset="0"/>
                  </a:defRPr>
                </a:pPr>
                <a:r>
                  <a:rPr lang="en-US" u="none">
                    <a:latin typeface="Arial" panose="020B0604020202020204" pitchFamily="34" charset="0"/>
                    <a:cs typeface="Arial" panose="020B0604020202020204" pitchFamily="34" charset="0"/>
                  </a:rPr>
                  <a:t>Children in low income families (%)</a:t>
                </a:r>
              </a:p>
            </c:rich>
          </c:tx>
          <c:layout>
            <c:manualLayout>
              <c:xMode val="edge"/>
              <c:yMode val="edge"/>
              <c:x val="9.746587197957483E-3"/>
              <c:y val="0.16167625510645559"/>
            </c:manualLayout>
          </c:layout>
          <c:overlay val="0"/>
        </c:title>
        <c:numFmt formatCode="0" sourceLinked="0"/>
        <c:majorTickMark val="out"/>
        <c:minorTickMark val="none"/>
        <c:tickLblPos val="nextTo"/>
        <c:txPr>
          <a:bodyPr/>
          <a:lstStyle/>
          <a:p>
            <a:pPr>
              <a:defRPr b="1">
                <a:latin typeface="Arial" panose="020B0604020202020204" pitchFamily="34" charset="0"/>
                <a:cs typeface="Arial" panose="020B0604020202020204" pitchFamily="34" charset="0"/>
              </a:defRPr>
            </a:pPr>
            <a:endParaRPr lang="en-US"/>
          </a:p>
        </c:txPr>
        <c:crossAx val="203261056"/>
        <c:crosses val="autoZero"/>
        <c:crossBetween val="between"/>
      </c:valAx>
    </c:plotArea>
    <c:legend>
      <c:legendPos val="b"/>
      <c:layout>
        <c:manualLayout>
          <c:xMode val="edge"/>
          <c:yMode val="edge"/>
          <c:x val="3.4057155898990841E-3"/>
          <c:y val="0.86500148054867265"/>
          <c:w val="0.9911180124223602"/>
          <c:h val="0.11402866650448512"/>
        </c:manualLayout>
      </c:layout>
      <c:overlay val="0"/>
      <c:txPr>
        <a:bodyPr/>
        <a:lstStyle/>
        <a:p>
          <a:pPr>
            <a:defRPr b="1">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944622348374188"/>
          <c:y val="3.7147688155640811E-2"/>
          <c:w val="0.84005269242401448"/>
          <c:h val="0.77214958766651021"/>
        </c:manualLayout>
      </c:layout>
      <c:lineChart>
        <c:grouping val="standard"/>
        <c:varyColors val="0"/>
        <c:ser>
          <c:idx val="0"/>
          <c:order val="0"/>
          <c:tx>
            <c:v>Sheffield City Region</c:v>
          </c:tx>
          <c:spPr>
            <a:ln>
              <a:solidFill>
                <a:srgbClr val="EC671C"/>
              </a:solidFill>
            </a:ln>
          </c:spPr>
          <c:marker>
            <c:symbol val="none"/>
          </c:marker>
          <c:cat>
            <c:strRef>
              <c:f>'Low earnings'!$I$7:$O$7</c:f>
              <c:strCache>
                <c:ptCount val="7"/>
                <c:pt idx="0">
                  <c:v>2010-2012</c:v>
                </c:pt>
                <c:pt idx="1">
                  <c:v>2011-2013</c:v>
                </c:pt>
                <c:pt idx="2">
                  <c:v>2012-2014</c:v>
                </c:pt>
                <c:pt idx="3">
                  <c:v>2013-2015</c:v>
                </c:pt>
                <c:pt idx="4">
                  <c:v>2014-2016</c:v>
                </c:pt>
                <c:pt idx="5">
                  <c:v>2015-2017</c:v>
                </c:pt>
                <c:pt idx="6">
                  <c:v>2016-2018</c:v>
                </c:pt>
              </c:strCache>
            </c:strRef>
          </c:cat>
          <c:val>
            <c:numRef>
              <c:f>'Low earnings'!$B$22:$H$22</c:f>
              <c:numCache>
                <c:formatCode>0</c:formatCode>
                <c:ptCount val="7"/>
                <c:pt idx="0">
                  <c:v>196.45050505050503</c:v>
                </c:pt>
                <c:pt idx="1">
                  <c:v>194.06220871327253</c:v>
                </c:pt>
                <c:pt idx="2">
                  <c:v>195.72017102615695</c:v>
                </c:pt>
                <c:pt idx="3">
                  <c:v>197.52623592755751</c:v>
                </c:pt>
                <c:pt idx="4">
                  <c:v>203.21989325570109</c:v>
                </c:pt>
                <c:pt idx="5">
                  <c:v>209.2847522847523</c:v>
                </c:pt>
                <c:pt idx="6">
                  <c:v>217.1271849348141</c:v>
                </c:pt>
              </c:numCache>
            </c:numRef>
          </c:val>
          <c:smooth val="0"/>
        </c:ser>
        <c:ser>
          <c:idx val="1"/>
          <c:order val="1"/>
          <c:tx>
            <c:v>Liverpool LEP</c:v>
          </c:tx>
          <c:spPr>
            <a:ln>
              <a:solidFill>
                <a:srgbClr val="799C4B"/>
              </a:solidFill>
            </a:ln>
          </c:spPr>
          <c:marker>
            <c:symbol val="none"/>
          </c:marker>
          <c:cat>
            <c:strRef>
              <c:f>'Low earnings'!$I$7:$O$7</c:f>
              <c:strCache>
                <c:ptCount val="7"/>
                <c:pt idx="0">
                  <c:v>2010-2012</c:v>
                </c:pt>
                <c:pt idx="1">
                  <c:v>2011-2013</c:v>
                </c:pt>
                <c:pt idx="2">
                  <c:v>2012-2014</c:v>
                </c:pt>
                <c:pt idx="3">
                  <c:v>2013-2015</c:v>
                </c:pt>
                <c:pt idx="4">
                  <c:v>2014-2016</c:v>
                </c:pt>
                <c:pt idx="5">
                  <c:v>2015-2017</c:v>
                </c:pt>
                <c:pt idx="6">
                  <c:v>2016-2018</c:v>
                </c:pt>
              </c:strCache>
            </c:strRef>
          </c:cat>
          <c:val>
            <c:numRef>
              <c:f>'Low earnings'!$B$24:$H$24</c:f>
              <c:numCache>
                <c:formatCode>0</c:formatCode>
                <c:ptCount val="7"/>
                <c:pt idx="0">
                  <c:v>201.37909033480733</c:v>
                </c:pt>
                <c:pt idx="1">
                  <c:v>204.13798988621997</c:v>
                </c:pt>
                <c:pt idx="2">
                  <c:v>209.72809762202755</c:v>
                </c:pt>
                <c:pt idx="3">
                  <c:v>214.2609460278957</c:v>
                </c:pt>
                <c:pt idx="4">
                  <c:v>220.05669669669672</c:v>
                </c:pt>
                <c:pt idx="5">
                  <c:v>224.04527744982292</c:v>
                </c:pt>
                <c:pt idx="6">
                  <c:v>230.2176711527209</c:v>
                </c:pt>
              </c:numCache>
            </c:numRef>
          </c:val>
          <c:smooth val="0"/>
        </c:ser>
        <c:ser>
          <c:idx val="2"/>
          <c:order val="2"/>
          <c:tx>
            <c:v>Tees Valley LEP</c:v>
          </c:tx>
          <c:spPr>
            <a:ln>
              <a:solidFill>
                <a:srgbClr val="00956E"/>
              </a:solidFill>
            </a:ln>
          </c:spPr>
          <c:marker>
            <c:symbol val="none"/>
          </c:marker>
          <c:cat>
            <c:strRef>
              <c:f>'Low earnings'!$I$7:$O$7</c:f>
              <c:strCache>
                <c:ptCount val="7"/>
                <c:pt idx="0">
                  <c:v>2010-2012</c:v>
                </c:pt>
                <c:pt idx="1">
                  <c:v>2011-2013</c:v>
                </c:pt>
                <c:pt idx="2">
                  <c:v>2012-2014</c:v>
                </c:pt>
                <c:pt idx="3">
                  <c:v>2013-2015</c:v>
                </c:pt>
                <c:pt idx="4">
                  <c:v>2014-2016</c:v>
                </c:pt>
                <c:pt idx="5">
                  <c:v>2015-2017</c:v>
                </c:pt>
                <c:pt idx="6">
                  <c:v>2016-2018</c:v>
                </c:pt>
              </c:strCache>
            </c:strRef>
          </c:cat>
          <c:val>
            <c:numRef>
              <c:f>'Low earnings'!$B$25:$H$25</c:f>
              <c:numCache>
                <c:formatCode>0</c:formatCode>
                <c:ptCount val="7"/>
                <c:pt idx="0">
                  <c:v>177.95138888888889</c:v>
                </c:pt>
                <c:pt idx="1">
                  <c:v>179.89240506329114</c:v>
                </c:pt>
                <c:pt idx="2">
                  <c:v>180.65828651685393</c:v>
                </c:pt>
                <c:pt idx="3">
                  <c:v>187.80860655737706</c:v>
                </c:pt>
                <c:pt idx="4">
                  <c:v>198.87112299465241</c:v>
                </c:pt>
                <c:pt idx="5">
                  <c:v>215.29947229551453</c:v>
                </c:pt>
                <c:pt idx="6">
                  <c:v>223.10211360634082</c:v>
                </c:pt>
              </c:numCache>
            </c:numRef>
          </c:val>
          <c:smooth val="0"/>
        </c:ser>
        <c:ser>
          <c:idx val="3"/>
          <c:order val="3"/>
          <c:tx>
            <c:v>West Mids CA</c:v>
          </c:tx>
          <c:spPr>
            <a:ln>
              <a:solidFill>
                <a:srgbClr val="707271"/>
              </a:solidFill>
            </a:ln>
          </c:spPr>
          <c:marker>
            <c:symbol val="none"/>
          </c:marker>
          <c:cat>
            <c:strRef>
              <c:f>'Low earnings'!$I$7:$O$7</c:f>
              <c:strCache>
                <c:ptCount val="7"/>
                <c:pt idx="0">
                  <c:v>2010-2012</c:v>
                </c:pt>
                <c:pt idx="1">
                  <c:v>2011-2013</c:v>
                </c:pt>
                <c:pt idx="2">
                  <c:v>2012-2014</c:v>
                </c:pt>
                <c:pt idx="3">
                  <c:v>2013-2015</c:v>
                </c:pt>
                <c:pt idx="4">
                  <c:v>2014-2016</c:v>
                </c:pt>
                <c:pt idx="5">
                  <c:v>2015-2017</c:v>
                </c:pt>
                <c:pt idx="6">
                  <c:v>2016-2018</c:v>
                </c:pt>
              </c:strCache>
            </c:strRef>
          </c:cat>
          <c:val>
            <c:numRef>
              <c:f>'Low earnings'!$B$26:$H$26</c:f>
              <c:numCache>
                <c:formatCode>0</c:formatCode>
                <c:ptCount val="7"/>
                <c:pt idx="0">
                  <c:v>204.79105661738188</c:v>
                </c:pt>
                <c:pt idx="1">
                  <c:v>207.36447988401596</c:v>
                </c:pt>
                <c:pt idx="2">
                  <c:v>212.40700431034483</c:v>
                </c:pt>
                <c:pt idx="3">
                  <c:v>213.13475973342685</c:v>
                </c:pt>
                <c:pt idx="4">
                  <c:v>218.12599515403255</c:v>
                </c:pt>
                <c:pt idx="5">
                  <c:v>225.53040795337677</c:v>
                </c:pt>
                <c:pt idx="6">
                  <c:v>234.75153501207313</c:v>
                </c:pt>
              </c:numCache>
            </c:numRef>
          </c:val>
          <c:smooth val="0"/>
        </c:ser>
        <c:ser>
          <c:idx val="4"/>
          <c:order val="4"/>
          <c:tx>
            <c:v>Great Britain</c:v>
          </c:tx>
          <c:spPr>
            <a:ln>
              <a:solidFill>
                <a:srgbClr val="3F2B56"/>
              </a:solidFill>
            </a:ln>
          </c:spPr>
          <c:marker>
            <c:symbol val="none"/>
          </c:marker>
          <c:cat>
            <c:strRef>
              <c:f>'Low earnings'!$I$7:$O$7</c:f>
              <c:strCache>
                <c:ptCount val="7"/>
                <c:pt idx="0">
                  <c:v>2010-2012</c:v>
                </c:pt>
                <c:pt idx="1">
                  <c:v>2011-2013</c:v>
                </c:pt>
                <c:pt idx="2">
                  <c:v>2012-2014</c:v>
                </c:pt>
                <c:pt idx="3">
                  <c:v>2013-2015</c:v>
                </c:pt>
                <c:pt idx="4">
                  <c:v>2014-2016</c:v>
                </c:pt>
                <c:pt idx="5">
                  <c:v>2015-2017</c:v>
                </c:pt>
                <c:pt idx="6">
                  <c:v>2016-2018</c:v>
                </c:pt>
              </c:strCache>
            </c:strRef>
          </c:cat>
          <c:val>
            <c:numRef>
              <c:f>'Low earnings'!$B$30:$H$30</c:f>
              <c:numCache>
                <c:formatCode>0</c:formatCode>
                <c:ptCount val="7"/>
                <c:pt idx="0">
                  <c:v>207.99204089240652</c:v>
                </c:pt>
                <c:pt idx="1">
                  <c:v>209.14858775580004</c:v>
                </c:pt>
                <c:pt idx="2">
                  <c:v>211.55447373620481</c:v>
                </c:pt>
                <c:pt idx="3">
                  <c:v>214.75402287775128</c:v>
                </c:pt>
                <c:pt idx="4">
                  <c:v>221.35890360758978</c:v>
                </c:pt>
                <c:pt idx="5">
                  <c:v>230.17358331549659</c:v>
                </c:pt>
                <c:pt idx="6">
                  <c:v>237.97491648588576</c:v>
                </c:pt>
              </c:numCache>
            </c:numRef>
          </c:val>
          <c:smooth val="0"/>
        </c:ser>
        <c:dLbls>
          <c:showLegendKey val="0"/>
          <c:showVal val="0"/>
          <c:showCatName val="0"/>
          <c:showSerName val="0"/>
          <c:showPercent val="0"/>
          <c:showBubbleSize val="0"/>
        </c:dLbls>
        <c:marker val="1"/>
        <c:smooth val="0"/>
        <c:axId val="197271552"/>
        <c:axId val="197273088"/>
      </c:lineChart>
      <c:catAx>
        <c:axId val="197271552"/>
        <c:scaling>
          <c:orientation val="minMax"/>
        </c:scaling>
        <c:delete val="0"/>
        <c:axPos val="b"/>
        <c:majorTickMark val="out"/>
        <c:minorTickMark val="none"/>
        <c:tickLblPos val="nextTo"/>
        <c:txPr>
          <a:bodyPr/>
          <a:lstStyle/>
          <a:p>
            <a:pPr algn="ctr">
              <a:defRPr lang="en-GB"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97273088"/>
        <c:crosses val="autoZero"/>
        <c:auto val="1"/>
        <c:lblAlgn val="ctr"/>
        <c:lblOffset val="100"/>
        <c:noMultiLvlLbl val="0"/>
      </c:catAx>
      <c:valAx>
        <c:axId val="197273088"/>
        <c:scaling>
          <c:orientation val="minMax"/>
          <c:max val="250"/>
          <c:min val="150"/>
        </c:scaling>
        <c:delete val="0"/>
        <c:axPos val="l"/>
        <c:majorGridlines>
          <c:spPr>
            <a:ln>
              <a:solidFill>
                <a:srgbClr val="BCBCBC"/>
              </a:solidFill>
            </a:ln>
          </c:spPr>
        </c:majorGridlines>
        <c:title>
          <c:tx>
            <c:rich>
              <a:bodyPr rot="-5400000" vert="horz"/>
              <a:lstStyle/>
              <a:p>
                <a:pPr>
                  <a:defRPr sz="1000">
                    <a:latin typeface="Arial" panose="020B0604020202020204" pitchFamily="34" charset="0"/>
                    <a:cs typeface="Arial" panose="020B0604020202020204" pitchFamily="34" charset="0"/>
                  </a:defRPr>
                </a:pPr>
                <a:r>
                  <a:rPr lang="en-GB" sz="1000">
                    <a:latin typeface="Arial" panose="020B0604020202020204" pitchFamily="34" charset="0"/>
                    <a:cs typeface="Arial" panose="020B0604020202020204" pitchFamily="34" charset="0"/>
                  </a:rPr>
                  <a:t>Gross weekly earnings</a:t>
                </a:r>
                <a:r>
                  <a:rPr lang="en-GB" sz="1000" baseline="0">
                    <a:latin typeface="Arial" panose="020B0604020202020204" pitchFamily="34" charset="0"/>
                    <a:cs typeface="Arial" panose="020B0604020202020204" pitchFamily="34" charset="0"/>
                  </a:rPr>
                  <a:t> (full-time workers)</a:t>
                </a:r>
                <a:endParaRPr lang="en-GB" sz="1000">
                  <a:latin typeface="Arial" panose="020B0604020202020204" pitchFamily="34" charset="0"/>
                  <a:cs typeface="Arial" panose="020B0604020202020204" pitchFamily="34" charset="0"/>
                </a:endParaRPr>
              </a:p>
            </c:rich>
          </c:tx>
          <c:layout>
            <c:manualLayout>
              <c:xMode val="edge"/>
              <c:yMode val="edge"/>
              <c:x val="1.9607839773585205E-2"/>
              <c:y val="0.11243207470320472"/>
            </c:manualLayout>
          </c:layout>
          <c:overlay val="0"/>
        </c:title>
        <c:numFmt formatCode="0" sourceLinked="0"/>
        <c:majorTickMark val="out"/>
        <c:minorTickMark val="none"/>
        <c:tickLblPos val="nextTo"/>
        <c:txPr>
          <a:bodyPr/>
          <a:lstStyle/>
          <a:p>
            <a:pPr>
              <a:defRPr sz="1000" b="1">
                <a:latin typeface="Arial" panose="020B0604020202020204" pitchFamily="34" charset="0"/>
                <a:cs typeface="Arial" panose="020B0604020202020204" pitchFamily="34" charset="0"/>
              </a:defRPr>
            </a:pPr>
            <a:endParaRPr lang="en-US"/>
          </a:p>
        </c:txPr>
        <c:crossAx val="197271552"/>
        <c:crosses val="autoZero"/>
        <c:crossBetween val="between"/>
        <c:majorUnit val="20"/>
      </c:valAx>
    </c:plotArea>
    <c:legend>
      <c:legendPos val="b"/>
      <c:layout>
        <c:manualLayout>
          <c:xMode val="edge"/>
          <c:yMode val="edge"/>
          <c:x val="1.0782596403925617E-2"/>
          <c:y val="0.88401233601899409"/>
          <c:w val="0.98921740359607435"/>
          <c:h val="0.11598766398100595"/>
        </c:manualLayout>
      </c:layout>
      <c:overlay val="0"/>
      <c:spPr>
        <a:ln>
          <a:noFill/>
        </a:ln>
      </c:spPr>
      <c:txPr>
        <a:bodyPr/>
        <a:lstStyle/>
        <a:p>
          <a:pPr>
            <a:defRPr sz="1000" b="1">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Sheffield City Region</c:v>
          </c:tx>
          <c:spPr>
            <a:ln>
              <a:solidFill>
                <a:srgbClr val="EC671C"/>
              </a:solidFill>
            </a:ln>
          </c:spPr>
          <c:marker>
            <c:symbol val="none"/>
          </c:marker>
          <c:cat>
            <c:numRef>
              <c:f>'Housing affordability'!$B$7:$Q$7</c:f>
              <c:numCache>
                <c:formatCode>General</c:formatCode>
                <c:ptCount val="16"/>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numCache>
            </c:numRef>
          </c:cat>
          <c:val>
            <c:numRef>
              <c:f>'Housing affordability'!$B$22:$Q$22</c:f>
              <c:numCache>
                <c:formatCode>#,##0.0</c:formatCode>
                <c:ptCount val="16"/>
                <c:pt idx="0">
                  <c:v>2.9667938253756598</c:v>
                </c:pt>
                <c:pt idx="1">
                  <c:v>3.5527276506322574</c:v>
                </c:pt>
                <c:pt idx="2">
                  <c:v>4.6930197811499692</c:v>
                </c:pt>
                <c:pt idx="3">
                  <c:v>5.4245701950559386</c:v>
                </c:pt>
                <c:pt idx="4">
                  <c:v>5.956642671591629</c:v>
                </c:pt>
                <c:pt idx="5">
                  <c:v>6.1899049467319536</c:v>
                </c:pt>
                <c:pt idx="6">
                  <c:v>5.7377142033548676</c:v>
                </c:pt>
                <c:pt idx="7">
                  <c:v>5.0509432466611619</c:v>
                </c:pt>
                <c:pt idx="8">
                  <c:v>5.2971640035734211</c:v>
                </c:pt>
                <c:pt idx="9">
                  <c:v>5.0405968665750223</c:v>
                </c:pt>
                <c:pt idx="10">
                  <c:v>4.9483255621108668</c:v>
                </c:pt>
                <c:pt idx="11">
                  <c:v>5.0413921439921365</c:v>
                </c:pt>
                <c:pt idx="12">
                  <c:v>5.3177842792851306</c:v>
                </c:pt>
                <c:pt idx="13">
                  <c:v>5.4455937148478437</c:v>
                </c:pt>
                <c:pt idx="14">
                  <c:v>5.4204428960915987</c:v>
                </c:pt>
                <c:pt idx="15">
                  <c:v>5.4416246842903515</c:v>
                </c:pt>
              </c:numCache>
            </c:numRef>
          </c:val>
          <c:smooth val="0"/>
        </c:ser>
        <c:ser>
          <c:idx val="1"/>
          <c:order val="1"/>
          <c:tx>
            <c:v>Liverpool LEP</c:v>
          </c:tx>
          <c:spPr>
            <a:ln>
              <a:solidFill>
                <a:srgbClr val="799C4B"/>
              </a:solidFill>
            </a:ln>
          </c:spPr>
          <c:marker>
            <c:symbol val="none"/>
          </c:marker>
          <c:cat>
            <c:numRef>
              <c:f>'Housing affordability'!$B$7:$Q$7</c:f>
              <c:numCache>
                <c:formatCode>General</c:formatCode>
                <c:ptCount val="16"/>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numCache>
            </c:numRef>
          </c:cat>
          <c:val>
            <c:numRef>
              <c:f>'Housing affordability'!$B$24:$Q$24</c:f>
              <c:numCache>
                <c:formatCode>#,##0.0</c:formatCode>
                <c:ptCount val="16"/>
                <c:pt idx="0">
                  <c:v>3.053117700519544</c:v>
                </c:pt>
                <c:pt idx="1">
                  <c:v>3.3066096251142532</c:v>
                </c:pt>
                <c:pt idx="2">
                  <c:v>4.4734683921872973</c:v>
                </c:pt>
                <c:pt idx="3">
                  <c:v>5.0148155574699267</c:v>
                </c:pt>
                <c:pt idx="4">
                  <c:v>5.7484248703413865</c:v>
                </c:pt>
                <c:pt idx="5">
                  <c:v>6.0102601788651304</c:v>
                </c:pt>
                <c:pt idx="6">
                  <c:v>5.7197293403874996</c:v>
                </c:pt>
                <c:pt idx="7">
                  <c:v>5.2166426382673974</c:v>
                </c:pt>
                <c:pt idx="8">
                  <c:v>5.157255892982703</c:v>
                </c:pt>
                <c:pt idx="9">
                  <c:v>4.9094781378025214</c:v>
                </c:pt>
                <c:pt idx="10">
                  <c:v>4.7669372601601498</c:v>
                </c:pt>
                <c:pt idx="11">
                  <c:v>4.7352838383011804</c:v>
                </c:pt>
                <c:pt idx="12">
                  <c:v>4.8990613573693533</c:v>
                </c:pt>
                <c:pt idx="13">
                  <c:v>4.9175692337898251</c:v>
                </c:pt>
                <c:pt idx="14">
                  <c:v>4.9210471582260755</c:v>
                </c:pt>
                <c:pt idx="15">
                  <c:v>4.9624175201319556</c:v>
                </c:pt>
              </c:numCache>
            </c:numRef>
          </c:val>
          <c:smooth val="0"/>
        </c:ser>
        <c:ser>
          <c:idx val="2"/>
          <c:order val="2"/>
          <c:tx>
            <c:v>Tees Valley LEP</c:v>
          </c:tx>
          <c:spPr>
            <a:ln>
              <a:solidFill>
                <a:srgbClr val="00956E"/>
              </a:solidFill>
            </a:ln>
          </c:spPr>
          <c:marker>
            <c:symbol val="none"/>
          </c:marker>
          <c:cat>
            <c:numRef>
              <c:f>'Housing affordability'!$B$7:$Q$7</c:f>
              <c:numCache>
                <c:formatCode>General</c:formatCode>
                <c:ptCount val="16"/>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numCache>
            </c:numRef>
          </c:cat>
          <c:val>
            <c:numRef>
              <c:f>'Housing affordability'!$B$25:$Q$25</c:f>
              <c:numCache>
                <c:formatCode>#,##0.0</c:formatCode>
                <c:ptCount val="16"/>
                <c:pt idx="0">
                  <c:v>2.7768659249383423</c:v>
                </c:pt>
                <c:pt idx="1">
                  <c:v>2.8554381391535957</c:v>
                </c:pt>
                <c:pt idx="2">
                  <c:v>3.5517643411488113</c:v>
                </c:pt>
                <c:pt idx="3">
                  <c:v>4.2393563576938522</c:v>
                </c:pt>
                <c:pt idx="4">
                  <c:v>5.2480257935093348</c:v>
                </c:pt>
                <c:pt idx="5">
                  <c:v>5.6223587217326774</c:v>
                </c:pt>
                <c:pt idx="6">
                  <c:v>5.3791361998059761</c:v>
                </c:pt>
                <c:pt idx="7">
                  <c:v>5.0695530614348581</c:v>
                </c:pt>
                <c:pt idx="8">
                  <c:v>5.0468617265609712</c:v>
                </c:pt>
                <c:pt idx="9">
                  <c:v>4.5830174414793241</c:v>
                </c:pt>
                <c:pt idx="10">
                  <c:v>4.5766733901784189</c:v>
                </c:pt>
                <c:pt idx="11">
                  <c:v>4.5784448588180071</c:v>
                </c:pt>
                <c:pt idx="12">
                  <c:v>4.799251635263774</c:v>
                </c:pt>
                <c:pt idx="13">
                  <c:v>4.8965951588323877</c:v>
                </c:pt>
                <c:pt idx="14">
                  <c:v>4.5938554974447658</c:v>
                </c:pt>
                <c:pt idx="15">
                  <c:v>4.6432944789823347</c:v>
                </c:pt>
              </c:numCache>
            </c:numRef>
          </c:val>
          <c:smooth val="0"/>
        </c:ser>
        <c:ser>
          <c:idx val="3"/>
          <c:order val="3"/>
          <c:tx>
            <c:v>West Mids CA</c:v>
          </c:tx>
          <c:spPr>
            <a:ln>
              <a:solidFill>
                <a:srgbClr val="707271"/>
              </a:solidFill>
            </a:ln>
          </c:spPr>
          <c:marker>
            <c:symbol val="none"/>
          </c:marker>
          <c:cat>
            <c:numRef>
              <c:f>'Housing affordability'!$B$7:$Q$7</c:f>
              <c:numCache>
                <c:formatCode>General</c:formatCode>
                <c:ptCount val="16"/>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numCache>
            </c:numRef>
          </c:cat>
          <c:val>
            <c:numRef>
              <c:f>'Housing affordability'!$B$26:$Q$26</c:f>
              <c:numCache>
                <c:formatCode>#,##0.0</c:formatCode>
                <c:ptCount val="16"/>
                <c:pt idx="0">
                  <c:v>4.1654556331713142</c:v>
                </c:pt>
                <c:pt idx="1">
                  <c:v>5.1023383988469968</c:v>
                </c:pt>
                <c:pt idx="2">
                  <c:v>6.0398377101735701</c:v>
                </c:pt>
                <c:pt idx="3">
                  <c:v>6.3901446113036409</c:v>
                </c:pt>
                <c:pt idx="4">
                  <c:v>6.7194373693107199</c:v>
                </c:pt>
                <c:pt idx="5">
                  <c:v>6.8951083052205009</c:v>
                </c:pt>
                <c:pt idx="6">
                  <c:v>6.5373022286917157</c:v>
                </c:pt>
                <c:pt idx="7">
                  <c:v>5.7455859058743863</c:v>
                </c:pt>
                <c:pt idx="8">
                  <c:v>6.0931054265963898</c:v>
                </c:pt>
                <c:pt idx="9">
                  <c:v>5.9039553220453946</c:v>
                </c:pt>
                <c:pt idx="10">
                  <c:v>5.7234037579118278</c:v>
                </c:pt>
                <c:pt idx="11">
                  <c:v>5.8037328649715487</c:v>
                </c:pt>
                <c:pt idx="12">
                  <c:v>6.1145037658573465</c:v>
                </c:pt>
                <c:pt idx="13">
                  <c:v>6.2452647592084141</c:v>
                </c:pt>
                <c:pt idx="14">
                  <c:v>6.3874123452196399</c:v>
                </c:pt>
                <c:pt idx="15">
                  <c:v>6.5907569424509456</c:v>
                </c:pt>
              </c:numCache>
            </c:numRef>
          </c:val>
          <c:smooth val="0"/>
        </c:ser>
        <c:ser>
          <c:idx val="4"/>
          <c:order val="4"/>
          <c:tx>
            <c:v>England</c:v>
          </c:tx>
          <c:spPr>
            <a:ln>
              <a:solidFill>
                <a:srgbClr val="3F2B56"/>
              </a:solidFill>
            </a:ln>
          </c:spPr>
          <c:marker>
            <c:symbol val="none"/>
          </c:marker>
          <c:cat>
            <c:numRef>
              <c:f>'Housing affordability'!$B$7:$Q$7</c:f>
              <c:numCache>
                <c:formatCode>General</c:formatCode>
                <c:ptCount val="16"/>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numCache>
            </c:numRef>
          </c:cat>
          <c:val>
            <c:numRef>
              <c:f>'Housing affordability'!$B$30:$Q$30</c:f>
              <c:numCache>
                <c:formatCode>#,##0.0</c:formatCode>
                <c:ptCount val="16"/>
                <c:pt idx="0">
                  <c:v>5.1100000000000003</c:v>
                </c:pt>
                <c:pt idx="1">
                  <c:v>5.9</c:v>
                </c:pt>
                <c:pt idx="2">
                  <c:v>6.57</c:v>
                </c:pt>
                <c:pt idx="3">
                  <c:v>6.78</c:v>
                </c:pt>
                <c:pt idx="4">
                  <c:v>6.95</c:v>
                </c:pt>
                <c:pt idx="5">
                  <c:v>7.14</c:v>
                </c:pt>
                <c:pt idx="6">
                  <c:v>6.94</c:v>
                </c:pt>
                <c:pt idx="7">
                  <c:v>6.39</c:v>
                </c:pt>
                <c:pt idx="8">
                  <c:v>6.85</c:v>
                </c:pt>
                <c:pt idx="9">
                  <c:v>6.79</c:v>
                </c:pt>
                <c:pt idx="10">
                  <c:v>6.77</c:v>
                </c:pt>
                <c:pt idx="11">
                  <c:v>6.76</c:v>
                </c:pt>
                <c:pt idx="12">
                  <c:v>7.09</c:v>
                </c:pt>
                <c:pt idx="13">
                  <c:v>7.53</c:v>
                </c:pt>
                <c:pt idx="14">
                  <c:v>7.72</c:v>
                </c:pt>
                <c:pt idx="15">
                  <c:v>7.91</c:v>
                </c:pt>
              </c:numCache>
            </c:numRef>
          </c:val>
          <c:smooth val="0"/>
        </c:ser>
        <c:dLbls>
          <c:showLegendKey val="0"/>
          <c:showVal val="0"/>
          <c:showCatName val="0"/>
          <c:showSerName val="0"/>
          <c:showPercent val="0"/>
          <c:showBubbleSize val="0"/>
        </c:dLbls>
        <c:marker val="1"/>
        <c:smooth val="0"/>
        <c:axId val="197425792"/>
        <c:axId val="197431680"/>
      </c:lineChart>
      <c:catAx>
        <c:axId val="197425792"/>
        <c:scaling>
          <c:orientation val="minMax"/>
        </c:scaling>
        <c:delete val="0"/>
        <c:axPos val="b"/>
        <c:numFmt formatCode="General" sourceLinked="1"/>
        <c:majorTickMark val="out"/>
        <c:minorTickMark val="none"/>
        <c:tickLblPos val="nextTo"/>
        <c:txPr>
          <a:bodyPr/>
          <a:lstStyle/>
          <a:p>
            <a:pPr>
              <a:defRPr sz="1000" b="1">
                <a:latin typeface="Arial" panose="020B0604020202020204" pitchFamily="34" charset="0"/>
                <a:cs typeface="Arial" panose="020B0604020202020204" pitchFamily="34" charset="0"/>
              </a:defRPr>
            </a:pPr>
            <a:endParaRPr lang="en-US"/>
          </a:p>
        </c:txPr>
        <c:crossAx val="197431680"/>
        <c:crosses val="autoZero"/>
        <c:auto val="1"/>
        <c:lblAlgn val="ctr"/>
        <c:lblOffset val="100"/>
        <c:noMultiLvlLbl val="0"/>
      </c:catAx>
      <c:valAx>
        <c:axId val="197431680"/>
        <c:scaling>
          <c:orientation val="minMax"/>
        </c:scaling>
        <c:delete val="0"/>
        <c:axPos val="l"/>
        <c:majorGridlines>
          <c:spPr>
            <a:ln>
              <a:solidFill>
                <a:srgbClr val="BCBCBC"/>
              </a:solidFill>
            </a:ln>
          </c:spPr>
        </c:majorGridlines>
        <c:title>
          <c:tx>
            <c:rich>
              <a:bodyPr rot="-5400000" vert="horz"/>
              <a:lstStyle/>
              <a:p>
                <a:pPr>
                  <a:defRPr>
                    <a:latin typeface="Arial" panose="020B0604020202020204" pitchFamily="34" charset="0"/>
                    <a:cs typeface="Arial" panose="020B0604020202020204" pitchFamily="34" charset="0"/>
                  </a:defRPr>
                </a:pPr>
                <a:r>
                  <a:rPr lang="en-US">
                    <a:latin typeface="Arial" panose="020B0604020202020204" pitchFamily="34" charset="0"/>
                    <a:cs typeface="Arial" panose="020B0604020202020204" pitchFamily="34" charset="0"/>
                  </a:rPr>
                  <a:t>Ratio Q1 house prices</a:t>
                </a:r>
                <a:r>
                  <a:rPr lang="en-US" baseline="0">
                    <a:latin typeface="Arial" panose="020B0604020202020204" pitchFamily="34" charset="0"/>
                    <a:cs typeface="Arial" panose="020B0604020202020204" pitchFamily="34" charset="0"/>
                  </a:rPr>
                  <a:t> to Q1 earnings</a:t>
                </a:r>
                <a:endParaRPr lang="en-US">
                  <a:latin typeface="Arial" panose="020B0604020202020204" pitchFamily="34" charset="0"/>
                  <a:cs typeface="Arial" panose="020B0604020202020204" pitchFamily="34" charset="0"/>
                </a:endParaRPr>
              </a:p>
            </c:rich>
          </c:tx>
          <c:layout>
            <c:manualLayout>
              <c:xMode val="edge"/>
              <c:yMode val="edge"/>
              <c:x val="1.1747430249632892E-2"/>
              <c:y val="0.14389775551283027"/>
            </c:manualLayout>
          </c:layout>
          <c:overlay val="0"/>
        </c:title>
        <c:numFmt formatCode="#,##0" sourceLinked="0"/>
        <c:majorTickMark val="out"/>
        <c:minorTickMark val="none"/>
        <c:tickLblPos val="nextTo"/>
        <c:txPr>
          <a:bodyPr/>
          <a:lstStyle/>
          <a:p>
            <a:pPr>
              <a:defRPr b="1">
                <a:latin typeface="Arial" panose="020B0604020202020204" pitchFamily="34" charset="0"/>
                <a:cs typeface="Arial" panose="020B0604020202020204" pitchFamily="34" charset="0"/>
              </a:defRPr>
            </a:pPr>
            <a:endParaRPr lang="en-US"/>
          </a:p>
        </c:txPr>
        <c:crossAx val="197425792"/>
        <c:crosses val="autoZero"/>
        <c:crossBetween val="between"/>
      </c:valAx>
    </c:plotArea>
    <c:legend>
      <c:legendPos val="b"/>
      <c:layout>
        <c:manualLayout>
          <c:xMode val="edge"/>
          <c:yMode val="edge"/>
          <c:x val="4.9339207048458072E-3"/>
          <c:y val="0.8822812889651247"/>
          <c:w val="0.98425844346549196"/>
          <c:h val="9.9432998943172229E-2"/>
        </c:manualLayout>
      </c:layout>
      <c:overlay val="0"/>
      <c:txPr>
        <a:bodyPr/>
        <a:lstStyle/>
        <a:p>
          <a:pPr>
            <a:defRPr b="1">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Sheffield City Region</c:v>
          </c:tx>
          <c:spPr>
            <a:ln>
              <a:solidFill>
                <a:srgbClr val="EC671C"/>
              </a:solidFill>
            </a:ln>
          </c:spPr>
          <c:marker>
            <c:symbol val="none"/>
          </c:marker>
          <c:cat>
            <c:strRef>
              <c:f>'Housing costs - Private Rents'!$B$7:$H$7</c:f>
              <c:strCache>
                <c:ptCount val="7"/>
                <c:pt idx="0">
                  <c:v>2010-2012</c:v>
                </c:pt>
                <c:pt idx="1">
                  <c:v>2011-2013</c:v>
                </c:pt>
                <c:pt idx="2">
                  <c:v>2012-2014</c:v>
                </c:pt>
                <c:pt idx="3">
                  <c:v>2013-2015</c:v>
                </c:pt>
                <c:pt idx="4">
                  <c:v>2014-2016</c:v>
                </c:pt>
                <c:pt idx="5">
                  <c:v>2015-2017</c:v>
                </c:pt>
                <c:pt idx="6">
                  <c:v>2016-2018</c:v>
                </c:pt>
              </c:strCache>
            </c:strRef>
          </c:cat>
          <c:val>
            <c:numRef>
              <c:f>'Housing costs - Private Rents'!$B$22:$H$22</c:f>
              <c:numCache>
                <c:formatCode>General</c:formatCode>
                <c:ptCount val="7"/>
                <c:pt idx="0">
                  <c:v>460</c:v>
                </c:pt>
                <c:pt idx="1">
                  <c:v>465</c:v>
                </c:pt>
                <c:pt idx="2">
                  <c:v>470</c:v>
                </c:pt>
                <c:pt idx="3">
                  <c:v>470</c:v>
                </c:pt>
                <c:pt idx="4">
                  <c:v>475</c:v>
                </c:pt>
                <c:pt idx="5">
                  <c:v>480</c:v>
                </c:pt>
                <c:pt idx="6">
                  <c:v>490</c:v>
                </c:pt>
              </c:numCache>
            </c:numRef>
          </c:val>
          <c:smooth val="0"/>
        </c:ser>
        <c:ser>
          <c:idx val="1"/>
          <c:order val="1"/>
          <c:tx>
            <c:v>Liverpool LEP</c:v>
          </c:tx>
          <c:spPr>
            <a:ln>
              <a:solidFill>
                <a:srgbClr val="799C4B"/>
              </a:solidFill>
            </a:ln>
          </c:spPr>
          <c:marker>
            <c:symbol val="none"/>
          </c:marker>
          <c:cat>
            <c:strRef>
              <c:f>'Housing costs - Private Rents'!$B$7:$H$7</c:f>
              <c:strCache>
                <c:ptCount val="7"/>
                <c:pt idx="0">
                  <c:v>2010-2012</c:v>
                </c:pt>
                <c:pt idx="1">
                  <c:v>2011-2013</c:v>
                </c:pt>
                <c:pt idx="2">
                  <c:v>2012-2014</c:v>
                </c:pt>
                <c:pt idx="3">
                  <c:v>2013-2015</c:v>
                </c:pt>
                <c:pt idx="4">
                  <c:v>2014-2016</c:v>
                </c:pt>
                <c:pt idx="5">
                  <c:v>2015-2017</c:v>
                </c:pt>
                <c:pt idx="6">
                  <c:v>2016-2018</c:v>
                </c:pt>
              </c:strCache>
            </c:strRef>
          </c:cat>
          <c:val>
            <c:numRef>
              <c:f>'Housing costs - Private Rents'!$B$24:$H$24</c:f>
              <c:numCache>
                <c:formatCode>0</c:formatCode>
                <c:ptCount val="7"/>
                <c:pt idx="0">
                  <c:v>495</c:v>
                </c:pt>
                <c:pt idx="1">
                  <c:v>495</c:v>
                </c:pt>
                <c:pt idx="2">
                  <c:v>495</c:v>
                </c:pt>
                <c:pt idx="3">
                  <c:v>495</c:v>
                </c:pt>
                <c:pt idx="4">
                  <c:v>495</c:v>
                </c:pt>
                <c:pt idx="5">
                  <c:v>495</c:v>
                </c:pt>
                <c:pt idx="6">
                  <c:v>500</c:v>
                </c:pt>
              </c:numCache>
            </c:numRef>
          </c:val>
          <c:smooth val="0"/>
        </c:ser>
        <c:ser>
          <c:idx val="2"/>
          <c:order val="2"/>
          <c:tx>
            <c:v>Tees Valley LEP</c:v>
          </c:tx>
          <c:spPr>
            <a:ln>
              <a:solidFill>
                <a:srgbClr val="00956E"/>
              </a:solidFill>
            </a:ln>
          </c:spPr>
          <c:marker>
            <c:symbol val="none"/>
          </c:marker>
          <c:cat>
            <c:strRef>
              <c:f>'Housing costs - Private Rents'!$B$7:$H$7</c:f>
              <c:strCache>
                <c:ptCount val="7"/>
                <c:pt idx="0">
                  <c:v>2010-2012</c:v>
                </c:pt>
                <c:pt idx="1">
                  <c:v>2011-2013</c:v>
                </c:pt>
                <c:pt idx="2">
                  <c:v>2012-2014</c:v>
                </c:pt>
                <c:pt idx="3">
                  <c:v>2013-2015</c:v>
                </c:pt>
                <c:pt idx="4">
                  <c:v>2014-2016</c:v>
                </c:pt>
                <c:pt idx="5">
                  <c:v>2015-2017</c:v>
                </c:pt>
                <c:pt idx="6">
                  <c:v>2016-2018</c:v>
                </c:pt>
              </c:strCache>
            </c:strRef>
          </c:cat>
          <c:val>
            <c:numRef>
              <c:f>'Housing costs - Private Rents'!$B$25:$H$25</c:f>
              <c:numCache>
                <c:formatCode>0</c:formatCode>
                <c:ptCount val="7"/>
                <c:pt idx="0">
                  <c:v>455</c:v>
                </c:pt>
                <c:pt idx="1">
                  <c:v>455</c:v>
                </c:pt>
                <c:pt idx="2">
                  <c:v>455</c:v>
                </c:pt>
                <c:pt idx="3">
                  <c:v>455</c:v>
                </c:pt>
                <c:pt idx="4">
                  <c:v>460</c:v>
                </c:pt>
                <c:pt idx="5">
                  <c:v>460</c:v>
                </c:pt>
                <c:pt idx="6">
                  <c:v>460</c:v>
                </c:pt>
              </c:numCache>
            </c:numRef>
          </c:val>
          <c:smooth val="0"/>
        </c:ser>
        <c:ser>
          <c:idx val="3"/>
          <c:order val="3"/>
          <c:tx>
            <c:v>West Mids CA</c:v>
          </c:tx>
          <c:spPr>
            <a:ln>
              <a:solidFill>
                <a:srgbClr val="707271"/>
              </a:solidFill>
            </a:ln>
          </c:spPr>
          <c:marker>
            <c:symbol val="none"/>
          </c:marker>
          <c:cat>
            <c:strRef>
              <c:f>'Housing costs - Private Rents'!$B$7:$H$7</c:f>
              <c:strCache>
                <c:ptCount val="7"/>
                <c:pt idx="0">
                  <c:v>2010-2012</c:v>
                </c:pt>
                <c:pt idx="1">
                  <c:v>2011-2013</c:v>
                </c:pt>
                <c:pt idx="2">
                  <c:v>2012-2014</c:v>
                </c:pt>
                <c:pt idx="3">
                  <c:v>2013-2015</c:v>
                </c:pt>
                <c:pt idx="4">
                  <c:v>2014-2016</c:v>
                </c:pt>
                <c:pt idx="5">
                  <c:v>2015-2017</c:v>
                </c:pt>
                <c:pt idx="6">
                  <c:v>2016-2018</c:v>
                </c:pt>
              </c:strCache>
            </c:strRef>
          </c:cat>
          <c:val>
            <c:numRef>
              <c:f>'Housing costs - Private Rents'!$B$26:$H$26</c:f>
              <c:numCache>
                <c:formatCode>0</c:formatCode>
                <c:ptCount val="7"/>
                <c:pt idx="0">
                  <c:v>515</c:v>
                </c:pt>
                <c:pt idx="1">
                  <c:v>525</c:v>
                </c:pt>
                <c:pt idx="2">
                  <c:v>535</c:v>
                </c:pt>
                <c:pt idx="3">
                  <c:v>535</c:v>
                </c:pt>
                <c:pt idx="4">
                  <c:v>550</c:v>
                </c:pt>
                <c:pt idx="5">
                  <c:v>575</c:v>
                </c:pt>
                <c:pt idx="6">
                  <c:v>590</c:v>
                </c:pt>
              </c:numCache>
            </c:numRef>
          </c:val>
          <c:smooth val="0"/>
        </c:ser>
        <c:ser>
          <c:idx val="4"/>
          <c:order val="4"/>
          <c:tx>
            <c:v>England</c:v>
          </c:tx>
          <c:spPr>
            <a:ln>
              <a:solidFill>
                <a:srgbClr val="002060"/>
              </a:solidFill>
            </a:ln>
          </c:spPr>
          <c:marker>
            <c:symbol val="none"/>
          </c:marker>
          <c:cat>
            <c:strRef>
              <c:f>'Housing costs - Private Rents'!$B$7:$H$7</c:f>
              <c:strCache>
                <c:ptCount val="7"/>
                <c:pt idx="0">
                  <c:v>2010-2012</c:v>
                </c:pt>
                <c:pt idx="1">
                  <c:v>2011-2013</c:v>
                </c:pt>
                <c:pt idx="2">
                  <c:v>2012-2014</c:v>
                </c:pt>
                <c:pt idx="3">
                  <c:v>2013-2015</c:v>
                </c:pt>
                <c:pt idx="4">
                  <c:v>2014-2016</c:v>
                </c:pt>
                <c:pt idx="5">
                  <c:v>2015-2017</c:v>
                </c:pt>
                <c:pt idx="6">
                  <c:v>2016-2018</c:v>
                </c:pt>
              </c:strCache>
            </c:strRef>
          </c:cat>
          <c:val>
            <c:numRef>
              <c:f>'Housing costs - Private Rents'!$B$30:$H$30</c:f>
              <c:numCache>
                <c:formatCode>0</c:formatCode>
                <c:ptCount val="7"/>
                <c:pt idx="0">
                  <c:v>565</c:v>
                </c:pt>
                <c:pt idx="1">
                  <c:v>575</c:v>
                </c:pt>
                <c:pt idx="2">
                  <c:v>580</c:v>
                </c:pt>
                <c:pt idx="3">
                  <c:v>580</c:v>
                </c:pt>
                <c:pt idx="4">
                  <c:v>600</c:v>
                </c:pt>
                <c:pt idx="5">
                  <c:v>625</c:v>
                </c:pt>
                <c:pt idx="6">
                  <c:v>640</c:v>
                </c:pt>
              </c:numCache>
            </c:numRef>
          </c:val>
          <c:smooth val="0"/>
        </c:ser>
        <c:dLbls>
          <c:showLegendKey val="0"/>
          <c:showVal val="0"/>
          <c:showCatName val="0"/>
          <c:showSerName val="0"/>
          <c:showPercent val="0"/>
          <c:showBubbleSize val="0"/>
        </c:dLbls>
        <c:marker val="1"/>
        <c:smooth val="0"/>
        <c:axId val="198615040"/>
        <c:axId val="198616576"/>
      </c:lineChart>
      <c:catAx>
        <c:axId val="198615040"/>
        <c:scaling>
          <c:orientation val="minMax"/>
        </c:scaling>
        <c:delete val="0"/>
        <c:axPos val="b"/>
        <c:majorTickMark val="out"/>
        <c:minorTickMark val="none"/>
        <c:tickLblPos val="nextTo"/>
        <c:txPr>
          <a:bodyPr/>
          <a:lstStyle/>
          <a:p>
            <a:pPr>
              <a:defRPr b="1">
                <a:latin typeface="Arial" panose="020B0604020202020204" pitchFamily="34" charset="0"/>
                <a:cs typeface="Arial" panose="020B0604020202020204" pitchFamily="34" charset="0"/>
              </a:defRPr>
            </a:pPr>
            <a:endParaRPr lang="en-US"/>
          </a:p>
        </c:txPr>
        <c:crossAx val="198616576"/>
        <c:crosses val="autoZero"/>
        <c:auto val="1"/>
        <c:lblAlgn val="ctr"/>
        <c:lblOffset val="100"/>
        <c:noMultiLvlLbl val="0"/>
      </c:catAx>
      <c:valAx>
        <c:axId val="198616576"/>
        <c:scaling>
          <c:orientation val="minMax"/>
          <c:min val="400"/>
        </c:scaling>
        <c:delete val="0"/>
        <c:axPos val="l"/>
        <c:majorGridlines>
          <c:spPr>
            <a:ln>
              <a:solidFill>
                <a:srgbClr val="BCBCBC"/>
              </a:solidFill>
            </a:ln>
          </c:spPr>
        </c:majorGridlines>
        <c:title>
          <c:tx>
            <c:rich>
              <a:bodyPr rot="-5400000" vert="horz"/>
              <a:lstStyle/>
              <a:p>
                <a:pPr>
                  <a:defRPr>
                    <a:latin typeface="Arial" panose="020B0604020202020204" pitchFamily="34" charset="0"/>
                    <a:cs typeface="Arial" panose="020B0604020202020204" pitchFamily="34" charset="0"/>
                  </a:defRPr>
                </a:pPr>
                <a:r>
                  <a:rPr lang="en-US">
                    <a:latin typeface="Arial" panose="020B0604020202020204" pitchFamily="34" charset="0"/>
                    <a:cs typeface="Arial" panose="020B0604020202020204" pitchFamily="34" charset="0"/>
                  </a:rPr>
                  <a:t>Median monthly rents (£, pcm)</a:t>
                </a:r>
              </a:p>
            </c:rich>
          </c:tx>
          <c:layout>
            <c:manualLayout>
              <c:xMode val="edge"/>
              <c:yMode val="edge"/>
              <c:x val="9.9354197714853452E-3"/>
              <c:y val="0.16035802740793809"/>
            </c:manualLayout>
          </c:layout>
          <c:overlay val="0"/>
        </c:title>
        <c:numFmt formatCode="General" sourceLinked="1"/>
        <c:majorTickMark val="out"/>
        <c:minorTickMark val="none"/>
        <c:tickLblPos val="nextTo"/>
        <c:txPr>
          <a:bodyPr/>
          <a:lstStyle/>
          <a:p>
            <a:pPr>
              <a:defRPr b="1">
                <a:latin typeface="Arial" panose="020B0604020202020204" pitchFamily="34" charset="0"/>
                <a:cs typeface="Arial" panose="020B0604020202020204" pitchFamily="34" charset="0"/>
              </a:defRPr>
            </a:pPr>
            <a:endParaRPr lang="en-US"/>
          </a:p>
        </c:txPr>
        <c:crossAx val="198615040"/>
        <c:crosses val="autoZero"/>
        <c:crossBetween val="between"/>
      </c:valAx>
    </c:plotArea>
    <c:legend>
      <c:legendPos val="b"/>
      <c:layout>
        <c:manualLayout>
          <c:xMode val="edge"/>
          <c:yMode val="edge"/>
          <c:x val="7.4913065076999425E-3"/>
          <c:y val="0.8547195073880246"/>
          <c:w val="0.99097863884749127"/>
          <c:h val="0.12271350018494864"/>
        </c:manualLayout>
      </c:layout>
      <c:overlay val="0"/>
      <c:txPr>
        <a:bodyPr/>
        <a:lstStyle/>
        <a:p>
          <a:pPr>
            <a:defRPr b="1">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Sheffield City Region</c:v>
          </c:tx>
          <c:spPr>
            <a:ln>
              <a:solidFill>
                <a:srgbClr val="EC671C"/>
              </a:solidFill>
            </a:ln>
          </c:spPr>
          <c:marker>
            <c:symbol val="none"/>
          </c:marker>
          <c:cat>
            <c:strRef>
              <c:f>'Housing costs - Private Rents'!$I$7:$O$7</c:f>
              <c:strCache>
                <c:ptCount val="7"/>
                <c:pt idx="0">
                  <c:v>2010-2012</c:v>
                </c:pt>
                <c:pt idx="1">
                  <c:v>2011-2013</c:v>
                </c:pt>
                <c:pt idx="2">
                  <c:v>2012-2014</c:v>
                </c:pt>
                <c:pt idx="3">
                  <c:v>2013-2015</c:v>
                </c:pt>
                <c:pt idx="4">
                  <c:v>2014-2016</c:v>
                </c:pt>
                <c:pt idx="5">
                  <c:v>2015-2017</c:v>
                </c:pt>
                <c:pt idx="6">
                  <c:v>2016-2018</c:v>
                </c:pt>
              </c:strCache>
            </c:strRef>
          </c:cat>
          <c:val>
            <c:numRef>
              <c:f>'Housing costs - Private Rents'!$I$22:$O$22</c:f>
              <c:numCache>
                <c:formatCode>0</c:formatCode>
                <c:ptCount val="7"/>
                <c:pt idx="0">
                  <c:v>100.00000000000001</c:v>
                </c:pt>
                <c:pt idx="1">
                  <c:v>101.08695652173914</c:v>
                </c:pt>
                <c:pt idx="2">
                  <c:v>102.17391304347827</c:v>
                </c:pt>
                <c:pt idx="3">
                  <c:v>102.17391304347827</c:v>
                </c:pt>
                <c:pt idx="4">
                  <c:v>103.2608695652174</c:v>
                </c:pt>
                <c:pt idx="5">
                  <c:v>104.34782608695653</c:v>
                </c:pt>
                <c:pt idx="6">
                  <c:v>106.5217391304348</c:v>
                </c:pt>
              </c:numCache>
            </c:numRef>
          </c:val>
          <c:smooth val="0"/>
        </c:ser>
        <c:ser>
          <c:idx val="1"/>
          <c:order val="1"/>
          <c:tx>
            <c:v>Liverpool LEP</c:v>
          </c:tx>
          <c:spPr>
            <a:ln>
              <a:solidFill>
                <a:srgbClr val="799C4B"/>
              </a:solidFill>
            </a:ln>
          </c:spPr>
          <c:marker>
            <c:symbol val="none"/>
          </c:marker>
          <c:cat>
            <c:strRef>
              <c:f>'Housing costs - Private Rents'!$I$7:$O$7</c:f>
              <c:strCache>
                <c:ptCount val="7"/>
                <c:pt idx="0">
                  <c:v>2010-2012</c:v>
                </c:pt>
                <c:pt idx="1">
                  <c:v>2011-2013</c:v>
                </c:pt>
                <c:pt idx="2">
                  <c:v>2012-2014</c:v>
                </c:pt>
                <c:pt idx="3">
                  <c:v>2013-2015</c:v>
                </c:pt>
                <c:pt idx="4">
                  <c:v>2014-2016</c:v>
                </c:pt>
                <c:pt idx="5">
                  <c:v>2015-2017</c:v>
                </c:pt>
                <c:pt idx="6">
                  <c:v>2016-2018</c:v>
                </c:pt>
              </c:strCache>
            </c:strRef>
          </c:cat>
          <c:val>
            <c:numRef>
              <c:f>'Housing costs - Private Rents'!$I$24:$O$24</c:f>
              <c:numCache>
                <c:formatCode>0</c:formatCode>
                <c:ptCount val="7"/>
                <c:pt idx="0">
                  <c:v>100</c:v>
                </c:pt>
                <c:pt idx="1">
                  <c:v>100</c:v>
                </c:pt>
                <c:pt idx="2">
                  <c:v>100</c:v>
                </c:pt>
                <c:pt idx="3">
                  <c:v>100</c:v>
                </c:pt>
                <c:pt idx="4">
                  <c:v>100</c:v>
                </c:pt>
                <c:pt idx="5">
                  <c:v>100</c:v>
                </c:pt>
                <c:pt idx="6">
                  <c:v>101.01010101010101</c:v>
                </c:pt>
              </c:numCache>
            </c:numRef>
          </c:val>
          <c:smooth val="0"/>
        </c:ser>
        <c:ser>
          <c:idx val="2"/>
          <c:order val="2"/>
          <c:tx>
            <c:v>Tees Valley LEP</c:v>
          </c:tx>
          <c:spPr>
            <a:ln>
              <a:solidFill>
                <a:srgbClr val="00956E"/>
              </a:solidFill>
            </a:ln>
          </c:spPr>
          <c:marker>
            <c:symbol val="none"/>
          </c:marker>
          <c:cat>
            <c:strRef>
              <c:f>'Housing costs - Private Rents'!$I$7:$O$7</c:f>
              <c:strCache>
                <c:ptCount val="7"/>
                <c:pt idx="0">
                  <c:v>2010-2012</c:v>
                </c:pt>
                <c:pt idx="1">
                  <c:v>2011-2013</c:v>
                </c:pt>
                <c:pt idx="2">
                  <c:v>2012-2014</c:v>
                </c:pt>
                <c:pt idx="3">
                  <c:v>2013-2015</c:v>
                </c:pt>
                <c:pt idx="4">
                  <c:v>2014-2016</c:v>
                </c:pt>
                <c:pt idx="5">
                  <c:v>2015-2017</c:v>
                </c:pt>
                <c:pt idx="6">
                  <c:v>2016-2018</c:v>
                </c:pt>
              </c:strCache>
            </c:strRef>
          </c:cat>
          <c:val>
            <c:numRef>
              <c:f>'Housing costs - Private Rents'!$I$25:$O$25</c:f>
              <c:numCache>
                <c:formatCode>0</c:formatCode>
                <c:ptCount val="7"/>
                <c:pt idx="0">
                  <c:v>100</c:v>
                </c:pt>
                <c:pt idx="1">
                  <c:v>100</c:v>
                </c:pt>
                <c:pt idx="2">
                  <c:v>100</c:v>
                </c:pt>
                <c:pt idx="3">
                  <c:v>100</c:v>
                </c:pt>
                <c:pt idx="4">
                  <c:v>101.09890109890111</c:v>
                </c:pt>
                <c:pt idx="5">
                  <c:v>101.09890109890111</c:v>
                </c:pt>
                <c:pt idx="6">
                  <c:v>101.09890109890111</c:v>
                </c:pt>
              </c:numCache>
            </c:numRef>
          </c:val>
          <c:smooth val="0"/>
        </c:ser>
        <c:ser>
          <c:idx val="3"/>
          <c:order val="3"/>
          <c:tx>
            <c:v>West Mids CA</c:v>
          </c:tx>
          <c:spPr>
            <a:ln>
              <a:solidFill>
                <a:srgbClr val="707271"/>
              </a:solidFill>
            </a:ln>
          </c:spPr>
          <c:marker>
            <c:symbol val="none"/>
          </c:marker>
          <c:cat>
            <c:strRef>
              <c:f>'Housing costs - Private Rents'!$I$7:$O$7</c:f>
              <c:strCache>
                <c:ptCount val="7"/>
                <c:pt idx="0">
                  <c:v>2010-2012</c:v>
                </c:pt>
                <c:pt idx="1">
                  <c:v>2011-2013</c:v>
                </c:pt>
                <c:pt idx="2">
                  <c:v>2012-2014</c:v>
                </c:pt>
                <c:pt idx="3">
                  <c:v>2013-2015</c:v>
                </c:pt>
                <c:pt idx="4">
                  <c:v>2014-2016</c:v>
                </c:pt>
                <c:pt idx="5">
                  <c:v>2015-2017</c:v>
                </c:pt>
                <c:pt idx="6">
                  <c:v>2016-2018</c:v>
                </c:pt>
              </c:strCache>
            </c:strRef>
          </c:cat>
          <c:val>
            <c:numRef>
              <c:f>'Housing costs - Private Rents'!$I$26:$O$26</c:f>
              <c:numCache>
                <c:formatCode>0</c:formatCode>
                <c:ptCount val="7"/>
                <c:pt idx="0">
                  <c:v>100</c:v>
                </c:pt>
                <c:pt idx="1">
                  <c:v>101.94174757281553</c:v>
                </c:pt>
                <c:pt idx="2">
                  <c:v>103.88349514563106</c:v>
                </c:pt>
                <c:pt idx="3">
                  <c:v>103.88349514563106</c:v>
                </c:pt>
                <c:pt idx="4">
                  <c:v>106.79611650485437</c:v>
                </c:pt>
                <c:pt idx="5">
                  <c:v>111.65048543689319</c:v>
                </c:pt>
                <c:pt idx="6">
                  <c:v>114.5631067961165</c:v>
                </c:pt>
              </c:numCache>
            </c:numRef>
          </c:val>
          <c:smooth val="0"/>
        </c:ser>
        <c:ser>
          <c:idx val="4"/>
          <c:order val="4"/>
          <c:tx>
            <c:v>England</c:v>
          </c:tx>
          <c:spPr>
            <a:ln>
              <a:solidFill>
                <a:srgbClr val="002060"/>
              </a:solidFill>
            </a:ln>
          </c:spPr>
          <c:marker>
            <c:symbol val="none"/>
          </c:marker>
          <c:cat>
            <c:strRef>
              <c:f>'Housing costs - Private Rents'!$I$7:$O$7</c:f>
              <c:strCache>
                <c:ptCount val="7"/>
                <c:pt idx="0">
                  <c:v>2010-2012</c:v>
                </c:pt>
                <c:pt idx="1">
                  <c:v>2011-2013</c:v>
                </c:pt>
                <c:pt idx="2">
                  <c:v>2012-2014</c:v>
                </c:pt>
                <c:pt idx="3">
                  <c:v>2013-2015</c:v>
                </c:pt>
                <c:pt idx="4">
                  <c:v>2014-2016</c:v>
                </c:pt>
                <c:pt idx="5">
                  <c:v>2015-2017</c:v>
                </c:pt>
                <c:pt idx="6">
                  <c:v>2016-2018</c:v>
                </c:pt>
              </c:strCache>
            </c:strRef>
          </c:cat>
          <c:val>
            <c:numRef>
              <c:f>'Housing costs - Private Rents'!$I$30:$O$30</c:f>
              <c:numCache>
                <c:formatCode>0</c:formatCode>
                <c:ptCount val="7"/>
                <c:pt idx="0">
                  <c:v>100</c:v>
                </c:pt>
                <c:pt idx="1">
                  <c:v>101.76991150442477</c:v>
                </c:pt>
                <c:pt idx="2">
                  <c:v>102.65486725663716</c:v>
                </c:pt>
                <c:pt idx="3">
                  <c:v>102.65486725663716</c:v>
                </c:pt>
                <c:pt idx="4">
                  <c:v>106.19469026548671</c:v>
                </c:pt>
                <c:pt idx="5">
                  <c:v>110.61946902654867</c:v>
                </c:pt>
                <c:pt idx="6">
                  <c:v>113.27433628318583</c:v>
                </c:pt>
              </c:numCache>
            </c:numRef>
          </c:val>
          <c:smooth val="0"/>
        </c:ser>
        <c:dLbls>
          <c:showLegendKey val="0"/>
          <c:showVal val="0"/>
          <c:showCatName val="0"/>
          <c:showSerName val="0"/>
          <c:showPercent val="0"/>
          <c:showBubbleSize val="0"/>
        </c:dLbls>
        <c:marker val="1"/>
        <c:smooth val="0"/>
        <c:axId val="199177344"/>
        <c:axId val="199178880"/>
      </c:lineChart>
      <c:catAx>
        <c:axId val="199177344"/>
        <c:scaling>
          <c:orientation val="minMax"/>
        </c:scaling>
        <c:delete val="0"/>
        <c:axPos val="b"/>
        <c:majorTickMark val="out"/>
        <c:minorTickMark val="none"/>
        <c:tickLblPos val="nextTo"/>
        <c:txPr>
          <a:bodyPr/>
          <a:lstStyle/>
          <a:p>
            <a:pPr>
              <a:defRPr b="1">
                <a:latin typeface="Arial" panose="020B0604020202020204" pitchFamily="34" charset="0"/>
                <a:cs typeface="Arial" panose="020B0604020202020204" pitchFamily="34" charset="0"/>
              </a:defRPr>
            </a:pPr>
            <a:endParaRPr lang="en-US"/>
          </a:p>
        </c:txPr>
        <c:crossAx val="199178880"/>
        <c:crosses val="autoZero"/>
        <c:auto val="1"/>
        <c:lblAlgn val="ctr"/>
        <c:lblOffset val="100"/>
        <c:noMultiLvlLbl val="0"/>
      </c:catAx>
      <c:valAx>
        <c:axId val="199178880"/>
        <c:scaling>
          <c:orientation val="minMax"/>
        </c:scaling>
        <c:delete val="0"/>
        <c:axPos val="l"/>
        <c:majorGridlines>
          <c:spPr>
            <a:ln>
              <a:solidFill>
                <a:srgbClr val="BCBCBC"/>
              </a:solidFill>
            </a:ln>
          </c:spPr>
        </c:majorGridlines>
        <c:title>
          <c:tx>
            <c:rich>
              <a:bodyPr rot="-5400000" vert="horz"/>
              <a:lstStyle/>
              <a:p>
                <a:pPr>
                  <a:defRPr>
                    <a:latin typeface="Arial" panose="020B0604020202020204" pitchFamily="34" charset="0"/>
                    <a:cs typeface="Arial" panose="020B0604020202020204" pitchFamily="34" charset="0"/>
                  </a:defRPr>
                </a:pPr>
                <a:r>
                  <a:rPr lang="en-US">
                    <a:latin typeface="Arial" panose="020B0604020202020204" pitchFamily="34" charset="0"/>
                    <a:cs typeface="Arial" panose="020B0604020202020204" pitchFamily="34" charset="0"/>
                  </a:rPr>
                  <a:t>Index numbers, (2010-2012 = 100)</a:t>
                </a:r>
              </a:p>
            </c:rich>
          </c:tx>
          <c:layout>
            <c:manualLayout>
              <c:xMode val="edge"/>
              <c:yMode val="edge"/>
              <c:x val="1.1887650207706468E-2"/>
              <c:y val="5.3691338582677169E-2"/>
            </c:manualLayout>
          </c:layout>
          <c:overlay val="0"/>
        </c:title>
        <c:numFmt formatCode="0" sourceLinked="1"/>
        <c:majorTickMark val="out"/>
        <c:minorTickMark val="none"/>
        <c:tickLblPos val="nextTo"/>
        <c:txPr>
          <a:bodyPr/>
          <a:lstStyle/>
          <a:p>
            <a:pPr>
              <a:defRPr b="1">
                <a:latin typeface="Arial" panose="020B0604020202020204" pitchFamily="34" charset="0"/>
                <a:cs typeface="Arial" panose="020B0604020202020204" pitchFamily="34" charset="0"/>
              </a:defRPr>
            </a:pPr>
            <a:endParaRPr lang="en-US"/>
          </a:p>
        </c:txPr>
        <c:crossAx val="199177344"/>
        <c:crosses val="autoZero"/>
        <c:crossBetween val="between"/>
      </c:valAx>
    </c:plotArea>
    <c:legend>
      <c:legendPos val="b"/>
      <c:layout>
        <c:manualLayout>
          <c:xMode val="edge"/>
          <c:yMode val="edge"/>
          <c:x val="2.4792581747193677E-3"/>
          <c:y val="0.87124514435695533"/>
          <c:w val="0.98918496827720837"/>
          <c:h val="0.10875485564304462"/>
        </c:manualLayout>
      </c:layout>
      <c:overlay val="0"/>
      <c:txPr>
        <a:bodyPr/>
        <a:lstStyle/>
        <a:p>
          <a:pPr>
            <a:defRPr b="1">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Sheffield City Region</c:v>
          </c:tx>
          <c:spPr>
            <a:ln>
              <a:solidFill>
                <a:srgbClr val="EC671C"/>
              </a:solidFill>
            </a:ln>
          </c:spPr>
          <c:marker>
            <c:symbol val="none"/>
          </c:marker>
          <c:cat>
            <c:strRef>
              <c:f>'Fuel poverty'!$L$7:$P$7</c:f>
              <c:strCache>
                <c:ptCount val="5"/>
                <c:pt idx="0">
                  <c:v>2010-2012</c:v>
                </c:pt>
                <c:pt idx="1">
                  <c:v>2011-2013</c:v>
                </c:pt>
                <c:pt idx="2">
                  <c:v>2012-2014</c:v>
                </c:pt>
                <c:pt idx="3">
                  <c:v>2013-2015</c:v>
                </c:pt>
                <c:pt idx="4">
                  <c:v>2014-2016</c:v>
                </c:pt>
              </c:strCache>
            </c:strRef>
          </c:cat>
          <c:val>
            <c:numRef>
              <c:f>'Fuel poverty'!$L$22:$P$22</c:f>
              <c:numCache>
                <c:formatCode>0.0</c:formatCode>
                <c:ptCount val="5"/>
                <c:pt idx="0">
                  <c:v>13.948923422128997</c:v>
                </c:pt>
                <c:pt idx="1">
                  <c:v>10.842888050709609</c:v>
                </c:pt>
                <c:pt idx="2">
                  <c:v>10.760051566505311</c:v>
                </c:pt>
                <c:pt idx="3">
                  <c:v>10.932645386626135</c:v>
                </c:pt>
                <c:pt idx="4">
                  <c:v>11.574279643973313</c:v>
                </c:pt>
              </c:numCache>
            </c:numRef>
          </c:val>
          <c:smooth val="0"/>
        </c:ser>
        <c:ser>
          <c:idx val="1"/>
          <c:order val="1"/>
          <c:tx>
            <c:v>Liverpool LEP</c:v>
          </c:tx>
          <c:spPr>
            <a:ln>
              <a:solidFill>
                <a:srgbClr val="799C4B"/>
              </a:solidFill>
            </a:ln>
          </c:spPr>
          <c:marker>
            <c:symbol val="none"/>
          </c:marker>
          <c:cat>
            <c:strRef>
              <c:f>'Fuel poverty'!$L$7:$P$7</c:f>
              <c:strCache>
                <c:ptCount val="5"/>
                <c:pt idx="0">
                  <c:v>2010-2012</c:v>
                </c:pt>
                <c:pt idx="1">
                  <c:v>2011-2013</c:v>
                </c:pt>
                <c:pt idx="2">
                  <c:v>2012-2014</c:v>
                </c:pt>
                <c:pt idx="3">
                  <c:v>2013-2015</c:v>
                </c:pt>
                <c:pt idx="4">
                  <c:v>2014-2016</c:v>
                </c:pt>
              </c:strCache>
            </c:strRef>
          </c:cat>
          <c:val>
            <c:numRef>
              <c:f>'Fuel poverty'!$L$24:$P$24</c:f>
              <c:numCache>
                <c:formatCode>0.0</c:formatCode>
                <c:ptCount val="5"/>
                <c:pt idx="0">
                  <c:v>15.23008622369497</c:v>
                </c:pt>
                <c:pt idx="1">
                  <c:v>12.136481149743506</c:v>
                </c:pt>
                <c:pt idx="2">
                  <c:v>11.778223359362556</c:v>
                </c:pt>
                <c:pt idx="3">
                  <c:v>11.842587755993959</c:v>
                </c:pt>
                <c:pt idx="4">
                  <c:v>12.749995655379756</c:v>
                </c:pt>
              </c:numCache>
            </c:numRef>
          </c:val>
          <c:smooth val="0"/>
        </c:ser>
        <c:ser>
          <c:idx val="2"/>
          <c:order val="2"/>
          <c:tx>
            <c:v>Tees Valley LEP</c:v>
          </c:tx>
          <c:spPr>
            <a:ln>
              <a:solidFill>
                <a:srgbClr val="00956E"/>
              </a:solidFill>
            </a:ln>
          </c:spPr>
          <c:marker>
            <c:symbol val="none"/>
          </c:marker>
          <c:cat>
            <c:strRef>
              <c:f>'Fuel poverty'!$L$7:$P$7</c:f>
              <c:strCache>
                <c:ptCount val="5"/>
                <c:pt idx="0">
                  <c:v>2010-2012</c:v>
                </c:pt>
                <c:pt idx="1">
                  <c:v>2011-2013</c:v>
                </c:pt>
                <c:pt idx="2">
                  <c:v>2012-2014</c:v>
                </c:pt>
                <c:pt idx="3">
                  <c:v>2013-2015</c:v>
                </c:pt>
                <c:pt idx="4">
                  <c:v>2014-2016</c:v>
                </c:pt>
              </c:strCache>
            </c:strRef>
          </c:cat>
          <c:val>
            <c:numRef>
              <c:f>'Fuel poverty'!$L$25:$P$25</c:f>
              <c:numCache>
                <c:formatCode>0.0</c:formatCode>
                <c:ptCount val="5"/>
                <c:pt idx="0">
                  <c:v>15.227975882371016</c:v>
                </c:pt>
                <c:pt idx="1">
                  <c:v>12.648199524070165</c:v>
                </c:pt>
                <c:pt idx="2">
                  <c:v>12.220945048454821</c:v>
                </c:pt>
                <c:pt idx="3">
                  <c:v>12.709097451709919</c:v>
                </c:pt>
                <c:pt idx="4">
                  <c:v>13.343048852834006</c:v>
                </c:pt>
              </c:numCache>
            </c:numRef>
          </c:val>
          <c:smooth val="0"/>
        </c:ser>
        <c:ser>
          <c:idx val="3"/>
          <c:order val="3"/>
          <c:tx>
            <c:v>West Mids CA</c:v>
          </c:tx>
          <c:spPr>
            <a:ln>
              <a:solidFill>
                <a:srgbClr val="707271"/>
              </a:solidFill>
            </a:ln>
          </c:spPr>
          <c:marker>
            <c:symbol val="none"/>
          </c:marker>
          <c:cat>
            <c:strRef>
              <c:f>'Fuel poverty'!$L$7:$P$7</c:f>
              <c:strCache>
                <c:ptCount val="5"/>
                <c:pt idx="0">
                  <c:v>2010-2012</c:v>
                </c:pt>
                <c:pt idx="1">
                  <c:v>2011-2013</c:v>
                </c:pt>
                <c:pt idx="2">
                  <c:v>2012-2014</c:v>
                </c:pt>
                <c:pt idx="3">
                  <c:v>2013-2015</c:v>
                </c:pt>
                <c:pt idx="4">
                  <c:v>2014-2016</c:v>
                </c:pt>
              </c:strCache>
            </c:strRef>
          </c:cat>
          <c:val>
            <c:numRef>
              <c:f>'Fuel poverty'!$L$26:$P$26</c:f>
              <c:numCache>
                <c:formatCode>0.0</c:formatCode>
                <c:ptCount val="5"/>
                <c:pt idx="0">
                  <c:v>18.066206156142723</c:v>
                </c:pt>
                <c:pt idx="1">
                  <c:v>15.995530402458837</c:v>
                </c:pt>
                <c:pt idx="2">
                  <c:v>15.397982204170324</c:v>
                </c:pt>
                <c:pt idx="3">
                  <c:v>14.312188285025512</c:v>
                </c:pt>
                <c:pt idx="4">
                  <c:v>14.034822236032959</c:v>
                </c:pt>
              </c:numCache>
            </c:numRef>
          </c:val>
          <c:smooth val="0"/>
        </c:ser>
        <c:ser>
          <c:idx val="4"/>
          <c:order val="4"/>
          <c:tx>
            <c:v>England</c:v>
          </c:tx>
          <c:spPr>
            <a:ln>
              <a:solidFill>
                <a:srgbClr val="3F2B56"/>
              </a:solidFill>
            </a:ln>
          </c:spPr>
          <c:marker>
            <c:symbol val="none"/>
          </c:marker>
          <c:cat>
            <c:strRef>
              <c:f>'Fuel poverty'!$L$7:$P$7</c:f>
              <c:strCache>
                <c:ptCount val="5"/>
                <c:pt idx="0">
                  <c:v>2010-2012</c:v>
                </c:pt>
                <c:pt idx="1">
                  <c:v>2011-2013</c:v>
                </c:pt>
                <c:pt idx="2">
                  <c:v>2012-2014</c:v>
                </c:pt>
                <c:pt idx="3">
                  <c:v>2013-2015</c:v>
                </c:pt>
                <c:pt idx="4">
                  <c:v>2014-2016</c:v>
                </c:pt>
              </c:strCache>
            </c:strRef>
          </c:cat>
          <c:val>
            <c:numRef>
              <c:f>'Fuel poverty'!$L$30:$P$30</c:f>
              <c:numCache>
                <c:formatCode>0.0</c:formatCode>
                <c:ptCount val="5"/>
                <c:pt idx="0">
                  <c:v>12.541056610424421</c:v>
                </c:pt>
                <c:pt idx="1">
                  <c:v>10.565522213314951</c:v>
                </c:pt>
                <c:pt idx="2">
                  <c:v>10.451274163083248</c:v>
                </c:pt>
                <c:pt idx="3">
                  <c:v>10.664045139623475</c:v>
                </c:pt>
                <c:pt idx="4">
                  <c:v>10.898307262934869</c:v>
                </c:pt>
              </c:numCache>
            </c:numRef>
          </c:val>
          <c:smooth val="0"/>
        </c:ser>
        <c:dLbls>
          <c:showLegendKey val="0"/>
          <c:showVal val="0"/>
          <c:showCatName val="0"/>
          <c:showSerName val="0"/>
          <c:showPercent val="0"/>
          <c:showBubbleSize val="0"/>
        </c:dLbls>
        <c:marker val="1"/>
        <c:smooth val="0"/>
        <c:axId val="199252224"/>
        <c:axId val="199262208"/>
      </c:lineChart>
      <c:catAx>
        <c:axId val="199252224"/>
        <c:scaling>
          <c:orientation val="minMax"/>
        </c:scaling>
        <c:delete val="0"/>
        <c:axPos val="b"/>
        <c:majorTickMark val="out"/>
        <c:minorTickMark val="none"/>
        <c:tickLblPos val="nextTo"/>
        <c:txPr>
          <a:bodyPr/>
          <a:lstStyle/>
          <a:p>
            <a:pPr>
              <a:defRPr b="1">
                <a:latin typeface="Arial" panose="020B0604020202020204" pitchFamily="34" charset="0"/>
                <a:cs typeface="Arial" panose="020B0604020202020204" pitchFamily="34" charset="0"/>
              </a:defRPr>
            </a:pPr>
            <a:endParaRPr lang="en-US"/>
          </a:p>
        </c:txPr>
        <c:crossAx val="199262208"/>
        <c:crosses val="autoZero"/>
        <c:auto val="1"/>
        <c:lblAlgn val="ctr"/>
        <c:lblOffset val="100"/>
        <c:noMultiLvlLbl val="0"/>
      </c:catAx>
      <c:valAx>
        <c:axId val="199262208"/>
        <c:scaling>
          <c:orientation val="minMax"/>
          <c:min val="6"/>
        </c:scaling>
        <c:delete val="0"/>
        <c:axPos val="l"/>
        <c:majorGridlines>
          <c:spPr>
            <a:ln>
              <a:solidFill>
                <a:srgbClr val="BCBCBC"/>
              </a:solidFill>
            </a:ln>
          </c:spPr>
        </c:majorGridlines>
        <c:title>
          <c:tx>
            <c:rich>
              <a:bodyPr rot="-5400000" vert="horz"/>
              <a:lstStyle/>
              <a:p>
                <a:pPr>
                  <a:defRPr>
                    <a:latin typeface="Arial" panose="020B0604020202020204" pitchFamily="34" charset="0"/>
                    <a:cs typeface="Arial" panose="020B0604020202020204" pitchFamily="34" charset="0"/>
                  </a:defRPr>
                </a:pPr>
                <a:r>
                  <a:rPr lang="en-GB">
                    <a:latin typeface="Arial" panose="020B0604020202020204" pitchFamily="34" charset="0"/>
                    <a:cs typeface="Arial" panose="020B0604020202020204" pitchFamily="34" charset="0"/>
                  </a:rPr>
                  <a:t>Percentage of households which are fuel poor</a:t>
                </a:r>
                <a:r>
                  <a:rPr lang="en-GB" baseline="0">
                    <a:latin typeface="Arial" panose="020B0604020202020204" pitchFamily="34" charset="0"/>
                    <a:cs typeface="Arial" panose="020B0604020202020204" pitchFamily="34" charset="0"/>
                  </a:rPr>
                  <a:t> </a:t>
                </a:r>
                <a:endParaRPr lang="en-GB">
                  <a:latin typeface="Arial" panose="020B0604020202020204" pitchFamily="34" charset="0"/>
                  <a:cs typeface="Arial" panose="020B0604020202020204" pitchFamily="34" charset="0"/>
                </a:endParaRPr>
              </a:p>
            </c:rich>
          </c:tx>
          <c:layout>
            <c:manualLayout>
              <c:xMode val="edge"/>
              <c:yMode val="edge"/>
              <c:x val="2.1760633036597428E-2"/>
              <c:y val="6.2777377806809878E-2"/>
            </c:manualLayout>
          </c:layout>
          <c:overlay val="0"/>
        </c:title>
        <c:numFmt formatCode="0" sourceLinked="0"/>
        <c:majorTickMark val="out"/>
        <c:minorTickMark val="none"/>
        <c:tickLblPos val="nextTo"/>
        <c:txPr>
          <a:bodyPr/>
          <a:lstStyle/>
          <a:p>
            <a:pPr>
              <a:defRPr b="1">
                <a:latin typeface="Arial" panose="020B0604020202020204" pitchFamily="34" charset="0"/>
                <a:cs typeface="Arial" panose="020B0604020202020204" pitchFamily="34" charset="0"/>
              </a:defRPr>
            </a:pPr>
            <a:endParaRPr lang="en-US"/>
          </a:p>
        </c:txPr>
        <c:crossAx val="199252224"/>
        <c:crosses val="autoZero"/>
        <c:crossBetween val="between"/>
      </c:valAx>
    </c:plotArea>
    <c:legend>
      <c:legendPos val="b"/>
      <c:layout>
        <c:manualLayout>
          <c:xMode val="edge"/>
          <c:yMode val="edge"/>
          <c:x val="3.7486857169559992E-3"/>
          <c:y val="0.87010861175593379"/>
          <c:w val="0.99250247279920867"/>
          <c:h val="0.10971484614857084"/>
        </c:manualLayout>
      </c:layout>
      <c:overlay val="0"/>
      <c:txPr>
        <a:bodyPr/>
        <a:lstStyle/>
        <a:p>
          <a:pPr>
            <a:defRPr b="1">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Sheffield City Region</c:v>
          </c:tx>
          <c:spPr>
            <a:ln>
              <a:solidFill>
                <a:srgbClr val="EC671C"/>
              </a:solidFill>
            </a:ln>
          </c:spPr>
          <c:marker>
            <c:symbol val="none"/>
          </c:marker>
          <c:cat>
            <c:strRef>
              <c:f>Unemployment!$P$7:$V$7</c:f>
              <c:strCache>
                <c:ptCount val="7"/>
                <c:pt idx="0">
                  <c:v>2010-2012</c:v>
                </c:pt>
                <c:pt idx="1">
                  <c:v>2011-2013</c:v>
                </c:pt>
                <c:pt idx="2">
                  <c:v>2012-2014</c:v>
                </c:pt>
                <c:pt idx="3">
                  <c:v>2013-2015</c:v>
                </c:pt>
                <c:pt idx="4">
                  <c:v>2014-2016</c:v>
                </c:pt>
                <c:pt idx="5">
                  <c:v>2015-2017</c:v>
                </c:pt>
                <c:pt idx="6">
                  <c:v>2016-2018</c:v>
                </c:pt>
              </c:strCache>
            </c:strRef>
          </c:cat>
          <c:val>
            <c:numRef>
              <c:f>Unemployment!$P$22:$V$22</c:f>
              <c:numCache>
                <c:formatCode>0.0</c:formatCode>
                <c:ptCount val="7"/>
                <c:pt idx="0">
                  <c:v>9.5844766758134057</c:v>
                </c:pt>
                <c:pt idx="1">
                  <c:v>10.06079851295357</c:v>
                </c:pt>
                <c:pt idx="2">
                  <c:v>9.8003353147386072</c:v>
                </c:pt>
                <c:pt idx="3">
                  <c:v>8.5038000529360627</c:v>
                </c:pt>
                <c:pt idx="4">
                  <c:v>7.349607013301088</c:v>
                </c:pt>
                <c:pt idx="5">
                  <c:v>6.2866499124209891</c:v>
                </c:pt>
                <c:pt idx="6">
                  <c:v>5.7070266580713653</c:v>
                </c:pt>
              </c:numCache>
            </c:numRef>
          </c:val>
          <c:smooth val="0"/>
        </c:ser>
        <c:ser>
          <c:idx val="1"/>
          <c:order val="1"/>
          <c:tx>
            <c:v>Liverpool LEP</c:v>
          </c:tx>
          <c:spPr>
            <a:ln>
              <a:solidFill>
                <a:srgbClr val="799C4B"/>
              </a:solidFill>
            </a:ln>
          </c:spPr>
          <c:marker>
            <c:symbol val="none"/>
          </c:marker>
          <c:cat>
            <c:strRef>
              <c:f>Unemployment!$P$7:$V$7</c:f>
              <c:strCache>
                <c:ptCount val="7"/>
                <c:pt idx="0">
                  <c:v>2010-2012</c:v>
                </c:pt>
                <c:pt idx="1">
                  <c:v>2011-2013</c:v>
                </c:pt>
                <c:pt idx="2">
                  <c:v>2012-2014</c:v>
                </c:pt>
                <c:pt idx="3">
                  <c:v>2013-2015</c:v>
                </c:pt>
                <c:pt idx="4">
                  <c:v>2014-2016</c:v>
                </c:pt>
                <c:pt idx="5">
                  <c:v>2015-2017</c:v>
                </c:pt>
                <c:pt idx="6">
                  <c:v>2016-2018</c:v>
                </c:pt>
              </c:strCache>
            </c:strRef>
          </c:cat>
          <c:val>
            <c:numRef>
              <c:f>Unemployment!$P$24:$V$24</c:f>
              <c:numCache>
                <c:formatCode>0.0</c:formatCode>
                <c:ptCount val="7"/>
                <c:pt idx="0">
                  <c:v>10.199514308842435</c:v>
                </c:pt>
                <c:pt idx="1">
                  <c:v>10.07000283795289</c:v>
                </c:pt>
                <c:pt idx="2">
                  <c:v>9.9445155783183949</c:v>
                </c:pt>
                <c:pt idx="3">
                  <c:v>9.1372492973178989</c:v>
                </c:pt>
                <c:pt idx="4">
                  <c:v>7.9492478492814929</c:v>
                </c:pt>
                <c:pt idx="5">
                  <c:v>6.1657681940700799</c:v>
                </c:pt>
                <c:pt idx="6">
                  <c:v>5.0397751631496215</c:v>
                </c:pt>
              </c:numCache>
            </c:numRef>
          </c:val>
          <c:smooth val="0"/>
        </c:ser>
        <c:ser>
          <c:idx val="2"/>
          <c:order val="2"/>
          <c:tx>
            <c:v>Tees Valley LEP</c:v>
          </c:tx>
          <c:spPr>
            <a:ln>
              <a:solidFill>
                <a:srgbClr val="00956E"/>
              </a:solidFill>
            </a:ln>
          </c:spPr>
          <c:marker>
            <c:symbol val="none"/>
          </c:marker>
          <c:cat>
            <c:strRef>
              <c:f>Unemployment!$P$7:$V$7</c:f>
              <c:strCache>
                <c:ptCount val="7"/>
                <c:pt idx="0">
                  <c:v>2010-2012</c:v>
                </c:pt>
                <c:pt idx="1">
                  <c:v>2011-2013</c:v>
                </c:pt>
                <c:pt idx="2">
                  <c:v>2012-2014</c:v>
                </c:pt>
                <c:pt idx="3">
                  <c:v>2013-2015</c:v>
                </c:pt>
                <c:pt idx="4">
                  <c:v>2014-2016</c:v>
                </c:pt>
                <c:pt idx="5">
                  <c:v>2015-2017</c:v>
                </c:pt>
                <c:pt idx="6">
                  <c:v>2016-2018</c:v>
                </c:pt>
              </c:strCache>
            </c:strRef>
          </c:cat>
          <c:val>
            <c:numRef>
              <c:f>Unemployment!$P$25:$V$25</c:f>
              <c:numCache>
                <c:formatCode>0.0</c:formatCode>
                <c:ptCount val="7"/>
                <c:pt idx="0">
                  <c:v>11.644657863145259</c:v>
                </c:pt>
                <c:pt idx="1">
                  <c:v>12.472814267072643</c:v>
                </c:pt>
                <c:pt idx="2">
                  <c:v>12.148929301624879</c:v>
                </c:pt>
                <c:pt idx="3">
                  <c:v>10.667813743413268</c:v>
                </c:pt>
                <c:pt idx="4">
                  <c:v>9.0126909012690906</c:v>
                </c:pt>
                <c:pt idx="5">
                  <c:v>7.9138248349031075</c:v>
                </c:pt>
                <c:pt idx="6">
                  <c:v>7.128020115884989</c:v>
                </c:pt>
              </c:numCache>
            </c:numRef>
          </c:val>
          <c:smooth val="0"/>
        </c:ser>
        <c:ser>
          <c:idx val="3"/>
          <c:order val="3"/>
          <c:tx>
            <c:v>West Mids CA</c:v>
          </c:tx>
          <c:spPr>
            <a:ln>
              <a:solidFill>
                <a:srgbClr val="707271"/>
              </a:solidFill>
            </a:ln>
          </c:spPr>
          <c:marker>
            <c:symbol val="none"/>
          </c:marker>
          <c:cat>
            <c:strRef>
              <c:f>Unemployment!$P$7:$V$7</c:f>
              <c:strCache>
                <c:ptCount val="7"/>
                <c:pt idx="0">
                  <c:v>2010-2012</c:v>
                </c:pt>
                <c:pt idx="1">
                  <c:v>2011-2013</c:v>
                </c:pt>
                <c:pt idx="2">
                  <c:v>2012-2014</c:v>
                </c:pt>
                <c:pt idx="3">
                  <c:v>2013-2015</c:v>
                </c:pt>
                <c:pt idx="4">
                  <c:v>2014-2016</c:v>
                </c:pt>
                <c:pt idx="5">
                  <c:v>2015-2017</c:v>
                </c:pt>
                <c:pt idx="6">
                  <c:v>2016-2018</c:v>
                </c:pt>
              </c:strCache>
            </c:strRef>
          </c:cat>
          <c:val>
            <c:numRef>
              <c:f>Unemployment!$P$26:$V$26</c:f>
              <c:numCache>
                <c:formatCode>0.0</c:formatCode>
                <c:ptCount val="7"/>
                <c:pt idx="0">
                  <c:v>11.609440884946061</c:v>
                </c:pt>
                <c:pt idx="1">
                  <c:v>11.950041811658709</c:v>
                </c:pt>
                <c:pt idx="2">
                  <c:v>11.780515713563426</c:v>
                </c:pt>
                <c:pt idx="3">
                  <c:v>10.95702247933011</c:v>
                </c:pt>
                <c:pt idx="4">
                  <c:v>9.3420738342312681</c:v>
                </c:pt>
                <c:pt idx="5">
                  <c:v>7.9355891175077611</c:v>
                </c:pt>
                <c:pt idx="6">
                  <c:v>7.1953086483821584</c:v>
                </c:pt>
              </c:numCache>
            </c:numRef>
          </c:val>
          <c:smooth val="0"/>
        </c:ser>
        <c:ser>
          <c:idx val="4"/>
          <c:order val="4"/>
          <c:tx>
            <c:v>Great Britain</c:v>
          </c:tx>
          <c:spPr>
            <a:ln>
              <a:solidFill>
                <a:srgbClr val="3F2B56"/>
              </a:solidFill>
            </a:ln>
          </c:spPr>
          <c:marker>
            <c:symbol val="none"/>
          </c:marker>
          <c:cat>
            <c:strRef>
              <c:f>Unemployment!$P$7:$V$7</c:f>
              <c:strCache>
                <c:ptCount val="7"/>
                <c:pt idx="0">
                  <c:v>2010-2012</c:v>
                </c:pt>
                <c:pt idx="1">
                  <c:v>2011-2013</c:v>
                </c:pt>
                <c:pt idx="2">
                  <c:v>2012-2014</c:v>
                </c:pt>
                <c:pt idx="3">
                  <c:v>2013-2015</c:v>
                </c:pt>
                <c:pt idx="4">
                  <c:v>2014-2016</c:v>
                </c:pt>
                <c:pt idx="5">
                  <c:v>2015-2017</c:v>
                </c:pt>
                <c:pt idx="6">
                  <c:v>2016-2018</c:v>
                </c:pt>
              </c:strCache>
            </c:strRef>
          </c:cat>
          <c:val>
            <c:numRef>
              <c:f>Unemployment!$P$30:$V$30</c:f>
              <c:numCache>
                <c:formatCode>0.0</c:formatCode>
                <c:ptCount val="7"/>
                <c:pt idx="0">
                  <c:v>8.0063864800935018</c:v>
                </c:pt>
                <c:pt idx="1">
                  <c:v>8.0598439565842313</c:v>
                </c:pt>
                <c:pt idx="2">
                  <c:v>7.7578136430591655</c:v>
                </c:pt>
                <c:pt idx="3">
                  <c:v>6.9335355851331819</c:v>
                </c:pt>
                <c:pt idx="4">
                  <c:v>6.0004016260427351</c:v>
                </c:pt>
                <c:pt idx="5">
                  <c:v>5.2263554111364385</c:v>
                </c:pt>
                <c:pt idx="6">
                  <c:v>4.7342076294621895</c:v>
                </c:pt>
              </c:numCache>
            </c:numRef>
          </c:val>
          <c:smooth val="0"/>
        </c:ser>
        <c:dLbls>
          <c:showLegendKey val="0"/>
          <c:showVal val="0"/>
          <c:showCatName val="0"/>
          <c:showSerName val="0"/>
          <c:showPercent val="0"/>
          <c:showBubbleSize val="0"/>
        </c:dLbls>
        <c:marker val="1"/>
        <c:smooth val="0"/>
        <c:axId val="199390720"/>
        <c:axId val="199392256"/>
      </c:lineChart>
      <c:catAx>
        <c:axId val="199390720"/>
        <c:scaling>
          <c:orientation val="minMax"/>
        </c:scaling>
        <c:delete val="0"/>
        <c:axPos val="b"/>
        <c:majorTickMark val="out"/>
        <c:minorTickMark val="none"/>
        <c:tickLblPos val="nextTo"/>
        <c:txPr>
          <a:bodyPr/>
          <a:lstStyle/>
          <a:p>
            <a:pPr>
              <a:defRPr b="1">
                <a:latin typeface="Arial" panose="020B0604020202020204" pitchFamily="34" charset="0"/>
                <a:cs typeface="Arial" panose="020B0604020202020204" pitchFamily="34" charset="0"/>
              </a:defRPr>
            </a:pPr>
            <a:endParaRPr lang="en-US"/>
          </a:p>
        </c:txPr>
        <c:crossAx val="199392256"/>
        <c:crosses val="autoZero"/>
        <c:auto val="1"/>
        <c:lblAlgn val="ctr"/>
        <c:lblOffset val="100"/>
        <c:noMultiLvlLbl val="0"/>
      </c:catAx>
      <c:valAx>
        <c:axId val="199392256"/>
        <c:scaling>
          <c:orientation val="minMax"/>
          <c:min val="2"/>
        </c:scaling>
        <c:delete val="0"/>
        <c:axPos val="l"/>
        <c:majorGridlines>
          <c:spPr>
            <a:ln>
              <a:solidFill>
                <a:srgbClr val="BCBCBC"/>
              </a:solidFill>
            </a:ln>
          </c:spPr>
        </c:majorGridlines>
        <c:title>
          <c:tx>
            <c:rich>
              <a:bodyPr rot="-5400000" vert="horz"/>
              <a:lstStyle/>
              <a:p>
                <a:pPr>
                  <a:defRPr/>
                </a:pPr>
                <a:r>
                  <a:rPr lang="en-GB">
                    <a:latin typeface="Arial" panose="020B0604020202020204" pitchFamily="34" charset="0"/>
                    <a:cs typeface="Arial" panose="020B0604020202020204" pitchFamily="34" charset="0"/>
                  </a:rPr>
                  <a:t>Percentage of 16-64</a:t>
                </a:r>
                <a:r>
                  <a:rPr lang="en-GB" baseline="0">
                    <a:latin typeface="Arial" panose="020B0604020202020204" pitchFamily="34" charset="0"/>
                    <a:cs typeface="Arial" panose="020B0604020202020204" pitchFamily="34" charset="0"/>
                  </a:rPr>
                  <a:t> year olds </a:t>
                </a:r>
                <a:endParaRPr lang="en-GB">
                  <a:latin typeface="Arial" panose="020B0604020202020204" pitchFamily="34" charset="0"/>
                  <a:cs typeface="Arial" panose="020B0604020202020204" pitchFamily="34" charset="0"/>
                </a:endParaRPr>
              </a:p>
            </c:rich>
          </c:tx>
          <c:layout/>
          <c:overlay val="0"/>
        </c:title>
        <c:numFmt formatCode="0" sourceLinked="0"/>
        <c:majorTickMark val="out"/>
        <c:minorTickMark val="none"/>
        <c:tickLblPos val="nextTo"/>
        <c:txPr>
          <a:bodyPr/>
          <a:lstStyle/>
          <a:p>
            <a:pPr>
              <a:defRPr b="1">
                <a:latin typeface="Arial" panose="020B0604020202020204" pitchFamily="34" charset="0"/>
                <a:cs typeface="Arial" panose="020B0604020202020204" pitchFamily="34" charset="0"/>
              </a:defRPr>
            </a:pPr>
            <a:endParaRPr lang="en-US"/>
          </a:p>
        </c:txPr>
        <c:crossAx val="199390720"/>
        <c:crosses val="autoZero"/>
        <c:crossBetween val="between"/>
      </c:valAx>
    </c:plotArea>
    <c:legend>
      <c:legendPos val="b"/>
      <c:layout>
        <c:manualLayout>
          <c:xMode val="edge"/>
          <c:yMode val="edge"/>
          <c:x val="5.9385413384144842E-3"/>
          <c:y val="0.85909187396180087"/>
          <c:w val="0.98812291732317103"/>
          <c:h val="0.11902031057144145"/>
        </c:manualLayout>
      </c:layout>
      <c:overlay val="0"/>
      <c:txPr>
        <a:bodyPr/>
        <a:lstStyle/>
        <a:p>
          <a:pPr>
            <a:defRPr b="1">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Sheffield City Region</c:v>
          </c:tx>
          <c:spPr>
            <a:ln>
              <a:solidFill>
                <a:srgbClr val="EC671C"/>
              </a:solidFill>
            </a:ln>
          </c:spPr>
          <c:marker>
            <c:symbol val="none"/>
          </c:marker>
          <c:cat>
            <c:strRef>
              <c:f>'Economic inactivity'!$P$7:$V$7</c:f>
              <c:strCache>
                <c:ptCount val="7"/>
                <c:pt idx="0">
                  <c:v>2010-2012</c:v>
                </c:pt>
                <c:pt idx="1">
                  <c:v>2011-2013</c:v>
                </c:pt>
                <c:pt idx="2">
                  <c:v>2012-2014</c:v>
                </c:pt>
                <c:pt idx="3">
                  <c:v>2013-2015</c:v>
                </c:pt>
                <c:pt idx="4">
                  <c:v>2014-2016</c:v>
                </c:pt>
                <c:pt idx="5">
                  <c:v>2015-2017</c:v>
                </c:pt>
                <c:pt idx="6">
                  <c:v>2016-2018</c:v>
                </c:pt>
              </c:strCache>
            </c:strRef>
          </c:cat>
          <c:val>
            <c:numRef>
              <c:f>'Economic inactivity'!$P$22:$V$22</c:f>
              <c:numCache>
                <c:formatCode>0.0</c:formatCode>
                <c:ptCount val="7"/>
                <c:pt idx="0">
                  <c:v>25.922699422133171</c:v>
                </c:pt>
                <c:pt idx="1">
                  <c:v>25.172413793103452</c:v>
                </c:pt>
                <c:pt idx="2">
                  <c:v>23.943661971830984</c:v>
                </c:pt>
                <c:pt idx="3">
                  <c:v>23.401297497683039</c:v>
                </c:pt>
                <c:pt idx="4">
                  <c:v>23.407518884033223</c:v>
                </c:pt>
                <c:pt idx="5">
                  <c:v>24.060954804383655</c:v>
                </c:pt>
                <c:pt idx="6">
                  <c:v>23.78612716763006</c:v>
                </c:pt>
              </c:numCache>
            </c:numRef>
          </c:val>
          <c:smooth val="0"/>
        </c:ser>
        <c:ser>
          <c:idx val="1"/>
          <c:order val="1"/>
          <c:tx>
            <c:v>Liverpool LEP</c:v>
          </c:tx>
          <c:spPr>
            <a:ln>
              <a:solidFill>
                <a:srgbClr val="799C4B"/>
              </a:solidFill>
            </a:ln>
          </c:spPr>
          <c:marker>
            <c:symbol val="none"/>
          </c:marker>
          <c:cat>
            <c:strRef>
              <c:f>'Economic inactivity'!$P$7:$V$7</c:f>
              <c:strCache>
                <c:ptCount val="7"/>
                <c:pt idx="0">
                  <c:v>2010-2012</c:v>
                </c:pt>
                <c:pt idx="1">
                  <c:v>2011-2013</c:v>
                </c:pt>
                <c:pt idx="2">
                  <c:v>2012-2014</c:v>
                </c:pt>
                <c:pt idx="3">
                  <c:v>2013-2015</c:v>
                </c:pt>
                <c:pt idx="4">
                  <c:v>2014-2016</c:v>
                </c:pt>
                <c:pt idx="5">
                  <c:v>2015-2017</c:v>
                </c:pt>
                <c:pt idx="6">
                  <c:v>2016-2018</c:v>
                </c:pt>
              </c:strCache>
            </c:strRef>
          </c:cat>
          <c:val>
            <c:numRef>
              <c:f>'Economic inactivity'!$P$24:$V$24</c:f>
              <c:numCache>
                <c:formatCode>0.0</c:formatCode>
                <c:ptCount val="7"/>
                <c:pt idx="0">
                  <c:v>27.741269568209187</c:v>
                </c:pt>
                <c:pt idx="1">
                  <c:v>27.224536160545249</c:v>
                </c:pt>
                <c:pt idx="2">
                  <c:v>27.221896248231115</c:v>
                </c:pt>
                <c:pt idx="3">
                  <c:v>27.350131524297385</c:v>
                </c:pt>
                <c:pt idx="4">
                  <c:v>27.86464653468779</c:v>
                </c:pt>
                <c:pt idx="5">
                  <c:v>27.901166018878399</c:v>
                </c:pt>
                <c:pt idx="6">
                  <c:v>27.054449424927899</c:v>
                </c:pt>
              </c:numCache>
            </c:numRef>
          </c:val>
          <c:smooth val="0"/>
        </c:ser>
        <c:ser>
          <c:idx val="2"/>
          <c:order val="2"/>
          <c:tx>
            <c:v>Tees Valley LEP</c:v>
          </c:tx>
          <c:spPr>
            <a:ln>
              <a:solidFill>
                <a:srgbClr val="00956E"/>
              </a:solidFill>
            </a:ln>
          </c:spPr>
          <c:marker>
            <c:symbol val="none"/>
          </c:marker>
          <c:cat>
            <c:strRef>
              <c:f>'Economic inactivity'!$P$7:$V$7</c:f>
              <c:strCache>
                <c:ptCount val="7"/>
                <c:pt idx="0">
                  <c:v>2010-2012</c:v>
                </c:pt>
                <c:pt idx="1">
                  <c:v>2011-2013</c:v>
                </c:pt>
                <c:pt idx="2">
                  <c:v>2012-2014</c:v>
                </c:pt>
                <c:pt idx="3">
                  <c:v>2013-2015</c:v>
                </c:pt>
                <c:pt idx="4">
                  <c:v>2014-2016</c:v>
                </c:pt>
                <c:pt idx="5">
                  <c:v>2015-2017</c:v>
                </c:pt>
                <c:pt idx="6">
                  <c:v>2016-2018</c:v>
                </c:pt>
              </c:strCache>
            </c:strRef>
          </c:cat>
          <c:val>
            <c:numRef>
              <c:f>'Economic inactivity'!$P$25:$V$25</c:f>
              <c:numCache>
                <c:formatCode>0.0</c:formatCode>
                <c:ptCount val="7"/>
                <c:pt idx="0">
                  <c:v>27.298690995636651</c:v>
                </c:pt>
                <c:pt idx="1">
                  <c:v>26.903512955015099</c:v>
                </c:pt>
                <c:pt idx="2">
                  <c:v>25.828078857051644</c:v>
                </c:pt>
                <c:pt idx="3">
                  <c:v>25.417067693294833</c:v>
                </c:pt>
                <c:pt idx="4">
                  <c:v>25.118788757348796</c:v>
                </c:pt>
                <c:pt idx="5">
                  <c:v>25.405798271824274</c:v>
                </c:pt>
                <c:pt idx="6">
                  <c:v>25.919326097521466</c:v>
                </c:pt>
              </c:numCache>
            </c:numRef>
          </c:val>
          <c:smooth val="0"/>
        </c:ser>
        <c:ser>
          <c:idx val="3"/>
          <c:order val="3"/>
          <c:tx>
            <c:v>West Mids CA</c:v>
          </c:tx>
          <c:spPr>
            <a:ln>
              <a:solidFill>
                <a:srgbClr val="707271"/>
              </a:solidFill>
            </a:ln>
          </c:spPr>
          <c:marker>
            <c:symbol val="none"/>
          </c:marker>
          <c:cat>
            <c:strRef>
              <c:f>'Economic inactivity'!$P$7:$V$7</c:f>
              <c:strCache>
                <c:ptCount val="7"/>
                <c:pt idx="0">
                  <c:v>2010-2012</c:v>
                </c:pt>
                <c:pt idx="1">
                  <c:v>2011-2013</c:v>
                </c:pt>
                <c:pt idx="2">
                  <c:v>2012-2014</c:v>
                </c:pt>
                <c:pt idx="3">
                  <c:v>2013-2015</c:v>
                </c:pt>
                <c:pt idx="4">
                  <c:v>2014-2016</c:v>
                </c:pt>
                <c:pt idx="5">
                  <c:v>2015-2017</c:v>
                </c:pt>
                <c:pt idx="6">
                  <c:v>2016-2018</c:v>
                </c:pt>
              </c:strCache>
            </c:strRef>
          </c:cat>
          <c:val>
            <c:numRef>
              <c:f>'Economic inactivity'!$P$26:$V$26</c:f>
              <c:numCache>
                <c:formatCode>0.0</c:formatCode>
                <c:ptCount val="7"/>
                <c:pt idx="0">
                  <c:v>29.349403184306748</c:v>
                </c:pt>
                <c:pt idx="1">
                  <c:v>28.820491158003879</c:v>
                </c:pt>
                <c:pt idx="2">
                  <c:v>28.292022058122004</c:v>
                </c:pt>
                <c:pt idx="3">
                  <c:v>28.21903263115982</c:v>
                </c:pt>
                <c:pt idx="4">
                  <c:v>29.077493553183878</c:v>
                </c:pt>
                <c:pt idx="5">
                  <c:v>29.003213031457818</c:v>
                </c:pt>
                <c:pt idx="6">
                  <c:v>28.481823074210851</c:v>
                </c:pt>
              </c:numCache>
            </c:numRef>
          </c:val>
          <c:smooth val="0"/>
        </c:ser>
        <c:ser>
          <c:idx val="4"/>
          <c:order val="4"/>
          <c:tx>
            <c:v>Great Britain</c:v>
          </c:tx>
          <c:spPr>
            <a:ln>
              <a:solidFill>
                <a:srgbClr val="3F2B56"/>
              </a:solidFill>
            </a:ln>
          </c:spPr>
          <c:marker>
            <c:symbol val="none"/>
          </c:marker>
          <c:cat>
            <c:strRef>
              <c:f>'Economic inactivity'!$P$7:$V$7</c:f>
              <c:strCache>
                <c:ptCount val="7"/>
                <c:pt idx="0">
                  <c:v>2010-2012</c:v>
                </c:pt>
                <c:pt idx="1">
                  <c:v>2011-2013</c:v>
                </c:pt>
                <c:pt idx="2">
                  <c:v>2012-2014</c:v>
                </c:pt>
                <c:pt idx="3">
                  <c:v>2013-2015</c:v>
                </c:pt>
                <c:pt idx="4">
                  <c:v>2014-2016</c:v>
                </c:pt>
                <c:pt idx="5">
                  <c:v>2015-2017</c:v>
                </c:pt>
                <c:pt idx="6">
                  <c:v>2016-2018</c:v>
                </c:pt>
              </c:strCache>
            </c:strRef>
          </c:cat>
          <c:val>
            <c:numRef>
              <c:f>'Economic inactivity'!$P$30:$V$30</c:f>
              <c:numCache>
                <c:formatCode>0.0</c:formatCode>
                <c:ptCount val="7"/>
                <c:pt idx="0">
                  <c:v>23.72010287111025</c:v>
                </c:pt>
                <c:pt idx="1">
                  <c:v>23.463002042494047</c:v>
                </c:pt>
                <c:pt idx="2">
                  <c:v>23.063485332839054</c:v>
                </c:pt>
                <c:pt idx="3">
                  <c:v>22.700935076827683</c:v>
                </c:pt>
                <c:pt idx="4">
                  <c:v>22.446708387420472</c:v>
                </c:pt>
                <c:pt idx="5">
                  <c:v>22.205565351248971</c:v>
                </c:pt>
                <c:pt idx="6">
                  <c:v>21.907510829110993</c:v>
                </c:pt>
              </c:numCache>
            </c:numRef>
          </c:val>
          <c:smooth val="0"/>
        </c:ser>
        <c:dLbls>
          <c:showLegendKey val="0"/>
          <c:showVal val="0"/>
          <c:showCatName val="0"/>
          <c:showSerName val="0"/>
          <c:showPercent val="0"/>
          <c:showBubbleSize val="0"/>
        </c:dLbls>
        <c:marker val="1"/>
        <c:smooth val="0"/>
        <c:axId val="199486080"/>
        <c:axId val="199565696"/>
      </c:lineChart>
      <c:catAx>
        <c:axId val="199486080"/>
        <c:scaling>
          <c:orientation val="minMax"/>
        </c:scaling>
        <c:delete val="0"/>
        <c:axPos val="b"/>
        <c:majorTickMark val="out"/>
        <c:minorTickMark val="none"/>
        <c:tickLblPos val="nextTo"/>
        <c:txPr>
          <a:bodyPr/>
          <a:lstStyle/>
          <a:p>
            <a:pPr>
              <a:defRPr b="1">
                <a:latin typeface="Arial" panose="020B0604020202020204" pitchFamily="34" charset="0"/>
                <a:cs typeface="Arial" panose="020B0604020202020204" pitchFamily="34" charset="0"/>
              </a:defRPr>
            </a:pPr>
            <a:endParaRPr lang="en-US"/>
          </a:p>
        </c:txPr>
        <c:crossAx val="199565696"/>
        <c:crosses val="autoZero"/>
        <c:auto val="1"/>
        <c:lblAlgn val="ctr"/>
        <c:lblOffset val="100"/>
        <c:noMultiLvlLbl val="0"/>
      </c:catAx>
      <c:valAx>
        <c:axId val="199565696"/>
        <c:scaling>
          <c:orientation val="minMax"/>
          <c:min val="20"/>
        </c:scaling>
        <c:delete val="0"/>
        <c:axPos val="l"/>
        <c:majorGridlines/>
        <c:title>
          <c:tx>
            <c:rich>
              <a:bodyPr rot="-5400000" vert="horz"/>
              <a:lstStyle/>
              <a:p>
                <a:pPr>
                  <a:defRPr/>
                </a:pPr>
                <a:r>
                  <a:rPr lang="en-US">
                    <a:latin typeface="Arial" panose="020B0604020202020204" pitchFamily="34" charset="0"/>
                    <a:cs typeface="Arial" panose="020B0604020202020204" pitchFamily="34" charset="0"/>
                  </a:rPr>
                  <a:t>Economically inactive - aged 16-64 (%)</a:t>
                </a:r>
              </a:p>
            </c:rich>
          </c:tx>
          <c:layout>
            <c:manualLayout>
              <c:xMode val="edge"/>
              <c:yMode val="edge"/>
              <c:x val="1.3371535715612554E-2"/>
              <c:y val="0.18450455827461634"/>
            </c:manualLayout>
          </c:layout>
          <c:overlay val="0"/>
        </c:title>
        <c:numFmt formatCode="0" sourceLinked="0"/>
        <c:majorTickMark val="out"/>
        <c:minorTickMark val="none"/>
        <c:tickLblPos val="nextTo"/>
        <c:txPr>
          <a:bodyPr/>
          <a:lstStyle/>
          <a:p>
            <a:pPr>
              <a:defRPr b="1">
                <a:latin typeface="Arial" panose="020B0604020202020204" pitchFamily="34" charset="0"/>
                <a:cs typeface="Arial" panose="020B0604020202020204" pitchFamily="34" charset="0"/>
              </a:defRPr>
            </a:pPr>
            <a:endParaRPr lang="en-US"/>
          </a:p>
        </c:txPr>
        <c:crossAx val="199486080"/>
        <c:crosses val="autoZero"/>
        <c:crossBetween val="between"/>
        <c:majorUnit val="2"/>
      </c:valAx>
    </c:plotArea>
    <c:legend>
      <c:legendPos val="b"/>
      <c:layout>
        <c:manualLayout>
          <c:xMode val="edge"/>
          <c:yMode val="edge"/>
          <c:x val="1.1135109659280201E-2"/>
          <c:y val="0.86500148054867265"/>
          <c:w val="0.9777296181630547"/>
          <c:h val="0.11402866650448512"/>
        </c:manualLayout>
      </c:layout>
      <c:overlay val="0"/>
      <c:txPr>
        <a:bodyPr/>
        <a:lstStyle/>
        <a:p>
          <a:pPr>
            <a:defRPr b="1">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1.xml.rels><?xml version="1.0" encoding="UTF-8" standalone="yes"?>
<Relationships xmlns="http://schemas.openxmlformats.org/package/2006/relationships"><Relationship Id="rId2" Type="http://schemas.openxmlformats.org/officeDocument/2006/relationships/chart" Target="../charts/chart25.xml"/><Relationship Id="rId1" Type="http://schemas.openxmlformats.org/officeDocument/2006/relationships/chart" Target="../charts/chart24.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1" Type="http://schemas.openxmlformats.org/officeDocument/2006/relationships/chart" Target="../charts/chart8.xml"/></Relationships>
</file>

<file path=xl/drawings/_rels/drawing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0</xdr:col>
      <xdr:colOff>2628899</xdr:colOff>
      <xdr:row>34</xdr:row>
      <xdr:rowOff>185736</xdr:rowOff>
    </xdr:from>
    <xdr:to>
      <xdr:col>11</xdr:col>
      <xdr:colOff>114299</xdr:colOff>
      <xdr:row>54</xdr:row>
      <xdr:rowOff>114300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2714624</xdr:colOff>
      <xdr:row>36</xdr:row>
      <xdr:rowOff>4761</xdr:rowOff>
    </xdr:from>
    <xdr:to>
      <xdr:col>9</xdr:col>
      <xdr:colOff>619124</xdr:colOff>
      <xdr:row>55</xdr:row>
      <xdr:rowOff>161924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2743199</xdr:colOff>
      <xdr:row>37</xdr:row>
      <xdr:rowOff>147636</xdr:rowOff>
    </xdr:from>
    <xdr:to>
      <xdr:col>9</xdr:col>
      <xdr:colOff>485774</xdr:colOff>
      <xdr:row>58</xdr:row>
      <xdr:rowOff>19050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9524</xdr:colOff>
      <xdr:row>60</xdr:row>
      <xdr:rowOff>61911</xdr:rowOff>
    </xdr:from>
    <xdr:to>
      <xdr:col>9</xdr:col>
      <xdr:colOff>466725</xdr:colOff>
      <xdr:row>80</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2714624</xdr:colOff>
      <xdr:row>35</xdr:row>
      <xdr:rowOff>23811</xdr:rowOff>
    </xdr:from>
    <xdr:to>
      <xdr:col>10</xdr:col>
      <xdr:colOff>552450</xdr:colOff>
      <xdr:row>55</xdr:row>
      <xdr:rowOff>142875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2705099</xdr:colOff>
      <xdr:row>35</xdr:row>
      <xdr:rowOff>14287</xdr:rowOff>
    </xdr:from>
    <xdr:to>
      <xdr:col>10</xdr:col>
      <xdr:colOff>200025</xdr:colOff>
      <xdr:row>55</xdr:row>
      <xdr:rowOff>47625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xdr:col>
      <xdr:colOff>9524</xdr:colOff>
      <xdr:row>36</xdr:row>
      <xdr:rowOff>4761</xdr:rowOff>
    </xdr:from>
    <xdr:to>
      <xdr:col>9</xdr:col>
      <xdr:colOff>400050</xdr:colOff>
      <xdr:row>56</xdr:row>
      <xdr:rowOff>104775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752474</xdr:colOff>
      <xdr:row>36</xdr:row>
      <xdr:rowOff>0</xdr:rowOff>
    </xdr:from>
    <xdr:to>
      <xdr:col>19</xdr:col>
      <xdr:colOff>523874</xdr:colOff>
      <xdr:row>56</xdr:row>
      <xdr:rowOff>100014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xdr:col>
      <xdr:colOff>9524</xdr:colOff>
      <xdr:row>35</xdr:row>
      <xdr:rowOff>185737</xdr:rowOff>
    </xdr:from>
    <xdr:to>
      <xdr:col>10</xdr:col>
      <xdr:colOff>19049</xdr:colOff>
      <xdr:row>54</xdr:row>
      <xdr:rowOff>142875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xdr:col>
      <xdr:colOff>1</xdr:colOff>
      <xdr:row>38</xdr:row>
      <xdr:rowOff>161925</xdr:rowOff>
    </xdr:from>
    <xdr:to>
      <xdr:col>7</xdr:col>
      <xdr:colOff>752475</xdr:colOff>
      <xdr:row>56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0</xdr:col>
      <xdr:colOff>2714624</xdr:colOff>
      <xdr:row>37</xdr:row>
      <xdr:rowOff>14286</xdr:rowOff>
    </xdr:from>
    <xdr:to>
      <xdr:col>10</xdr:col>
      <xdr:colOff>333375</xdr:colOff>
      <xdr:row>56</xdr:row>
      <xdr:rowOff>152400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9524</xdr:colOff>
      <xdr:row>35</xdr:row>
      <xdr:rowOff>4761</xdr:rowOff>
    </xdr:from>
    <xdr:to>
      <xdr:col>9</xdr:col>
      <xdr:colOff>666749</xdr:colOff>
      <xdr:row>55</xdr:row>
      <xdr:rowOff>9524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19049</xdr:colOff>
      <xdr:row>35</xdr:row>
      <xdr:rowOff>14286</xdr:rowOff>
    </xdr:from>
    <xdr:to>
      <xdr:col>8</xdr:col>
      <xdr:colOff>762000</xdr:colOff>
      <xdr:row>53</xdr:row>
      <xdr:rowOff>133350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2800349</xdr:colOff>
      <xdr:row>35</xdr:row>
      <xdr:rowOff>14286</xdr:rowOff>
    </xdr:from>
    <xdr:to>
      <xdr:col>11</xdr:col>
      <xdr:colOff>200024</xdr:colOff>
      <xdr:row>54</xdr:row>
      <xdr:rowOff>133350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xdr:col>
      <xdr:colOff>9525</xdr:colOff>
      <xdr:row>43</xdr:row>
      <xdr:rowOff>23812</xdr:rowOff>
    </xdr:from>
    <xdr:to>
      <xdr:col>9</xdr:col>
      <xdr:colOff>771525</xdr:colOff>
      <xdr:row>63</xdr:row>
      <xdr:rowOff>19050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1</xdr:col>
      <xdr:colOff>9524</xdr:colOff>
      <xdr:row>35</xdr:row>
      <xdr:rowOff>14287</xdr:rowOff>
    </xdr:from>
    <xdr:to>
      <xdr:col>11</xdr:col>
      <xdr:colOff>285749</xdr:colOff>
      <xdr:row>54</xdr:row>
      <xdr:rowOff>142875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504825</xdr:colOff>
      <xdr:row>35</xdr:row>
      <xdr:rowOff>4761</xdr:rowOff>
    </xdr:from>
    <xdr:to>
      <xdr:col>22</xdr:col>
      <xdr:colOff>371475</xdr:colOff>
      <xdr:row>54</xdr:row>
      <xdr:rowOff>123824</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0</xdr:col>
      <xdr:colOff>2714624</xdr:colOff>
      <xdr:row>35</xdr:row>
      <xdr:rowOff>4761</xdr:rowOff>
    </xdr:from>
    <xdr:to>
      <xdr:col>12</xdr:col>
      <xdr:colOff>438150</xdr:colOff>
      <xdr:row>57</xdr:row>
      <xdr:rowOff>171450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0</xdr:col>
      <xdr:colOff>2714624</xdr:colOff>
      <xdr:row>35</xdr:row>
      <xdr:rowOff>14287</xdr:rowOff>
    </xdr:from>
    <xdr:to>
      <xdr:col>7</xdr:col>
      <xdr:colOff>800100</xdr:colOff>
      <xdr:row>54</xdr:row>
      <xdr:rowOff>95250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9523</xdr:colOff>
      <xdr:row>35</xdr:row>
      <xdr:rowOff>14286</xdr:rowOff>
    </xdr:from>
    <xdr:to>
      <xdr:col>10</xdr:col>
      <xdr:colOff>628650</xdr:colOff>
      <xdr:row>56</xdr:row>
      <xdr:rowOff>171450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19049</xdr:colOff>
      <xdr:row>35</xdr:row>
      <xdr:rowOff>23812</xdr:rowOff>
    </xdr:from>
    <xdr:to>
      <xdr:col>18</xdr:col>
      <xdr:colOff>28574</xdr:colOff>
      <xdr:row>57</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9524</xdr:colOff>
      <xdr:row>35</xdr:row>
      <xdr:rowOff>14286</xdr:rowOff>
    </xdr:from>
    <xdr:to>
      <xdr:col>8</xdr:col>
      <xdr:colOff>733424</xdr:colOff>
      <xdr:row>52</xdr:row>
      <xdr:rowOff>152399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2714624</xdr:colOff>
      <xdr:row>56</xdr:row>
      <xdr:rowOff>0</xdr:rowOff>
    </xdr:from>
    <xdr:to>
      <xdr:col>8</xdr:col>
      <xdr:colOff>722624</xdr:colOff>
      <xdr:row>73</xdr:row>
      <xdr:rowOff>138300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35</xdr:row>
      <xdr:rowOff>14286</xdr:rowOff>
    </xdr:from>
    <xdr:to>
      <xdr:col>9</xdr:col>
      <xdr:colOff>704850</xdr:colOff>
      <xdr:row>54</xdr:row>
      <xdr:rowOff>171449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2666999</xdr:colOff>
      <xdr:row>36</xdr:row>
      <xdr:rowOff>4761</xdr:rowOff>
    </xdr:from>
    <xdr:to>
      <xdr:col>10</xdr:col>
      <xdr:colOff>238125</xdr:colOff>
      <xdr:row>54</xdr:row>
      <xdr:rowOff>152400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2714624</xdr:colOff>
      <xdr:row>35</xdr:row>
      <xdr:rowOff>33336</xdr:rowOff>
    </xdr:from>
    <xdr:to>
      <xdr:col>10</xdr:col>
      <xdr:colOff>476250</xdr:colOff>
      <xdr:row>55</xdr:row>
      <xdr:rowOff>123825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2</xdr:col>
      <xdr:colOff>0</xdr:colOff>
      <xdr:row>39</xdr:row>
      <xdr:rowOff>0</xdr:rowOff>
    </xdr:from>
    <xdr:to>
      <xdr:col>8</xdr:col>
      <xdr:colOff>790574</xdr:colOff>
      <xdr:row>56</xdr:row>
      <xdr:rowOff>28575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src2\AppData\Local\Microsoft\Windows\Temporary%20Internet%20Files\Content.Outlook\DROEU0RP\SCR%20Inc%20Growth_TABLES%20AND%20CHARTS_2010-2018_TB_Working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src2\AppData\Local\Microsoft\Windows\Temporary%20Internet%20Files\Content.Outlook\DROEU0RP\SCR%20Inclusive%20Growth%20Indicators_MASTER%20FI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layout"/>
      <sheetName val="Rotherham Summary"/>
      <sheetName val="SCR Summary"/>
      <sheetName val="Rotherham Tables"/>
      <sheetName val="Summary Tables"/>
      <sheetName val="Sort list"/>
      <sheetName val="Employment rate - aged 16-64"/>
      <sheetName val="Economic activity rate - aged 1"/>
      <sheetName val="T33 4 (Aged 16-64 - Total - Stu"/>
      <sheetName val="Unemployment rate - aged 16-64"/>
      <sheetName val="% who are economically inactive"/>
      <sheetName val="% all in employment who are - 1"/>
      <sheetName val="% all in employment who are - 2"/>
      <sheetName val="% all in employment who are - 3"/>
      <sheetName val="% in higher levels occupations"/>
      <sheetName val="% with NVQ2+ - aged 16-64"/>
      <sheetName val="Sheet2"/>
    </sheetNames>
    <sheetDataSet>
      <sheetData sheetId="0"/>
      <sheetData sheetId="1"/>
      <sheetData sheetId="2"/>
      <sheetData sheetId="3"/>
      <sheetData sheetId="4">
        <row r="4">
          <cell r="P4" t="str">
            <v>2010-2012</v>
          </cell>
        </row>
      </sheetData>
      <sheetData sheetId="5"/>
      <sheetData sheetId="6"/>
      <sheetData sheetId="7"/>
      <sheetData sheetId="8"/>
      <sheetData sheetId="9">
        <row r="9">
          <cell r="AM9">
            <v>10500</v>
          </cell>
        </row>
      </sheetData>
      <sheetData sheetId="10">
        <row r="9">
          <cell r="AM9">
            <v>39633.333333333336</v>
          </cell>
          <cell r="AN9">
            <v>37600</v>
          </cell>
          <cell r="AO9">
            <v>32966.666666666664</v>
          </cell>
          <cell r="AP9">
            <v>31300</v>
          </cell>
          <cell r="AQ9">
            <v>32566.666666666668</v>
          </cell>
          <cell r="AR9">
            <v>35900</v>
          </cell>
          <cell r="AS9">
            <v>37633.333333333336</v>
          </cell>
          <cell r="BA9">
            <v>26.937018577254189</v>
          </cell>
          <cell r="BB9">
            <v>25.531914893617024</v>
          </cell>
          <cell r="BC9">
            <v>22.28983547441965</v>
          </cell>
          <cell r="BD9">
            <v>21.058533303431261</v>
          </cell>
          <cell r="BE9">
            <v>21.658168920416763</v>
          </cell>
          <cell r="BF9">
            <v>23.577057793345013</v>
          </cell>
          <cell r="BG9">
            <v>24.522154648132062</v>
          </cell>
        </row>
        <row r="10">
          <cell r="AM10">
            <v>49566.666666666664</v>
          </cell>
          <cell r="AN10">
            <v>48533.333333333336</v>
          </cell>
          <cell r="AO10">
            <v>47066.666666666664</v>
          </cell>
          <cell r="AP10">
            <v>45633.333333333336</v>
          </cell>
          <cell r="AQ10">
            <v>44466.666666666664</v>
          </cell>
          <cell r="AR10">
            <v>43866.666666666664</v>
          </cell>
          <cell r="AS10">
            <v>43266.666666666664</v>
          </cell>
          <cell r="BA10">
            <v>26.037471546139031</v>
          </cell>
          <cell r="BB10">
            <v>25.481274063703189</v>
          </cell>
          <cell r="BC10">
            <v>24.806746310611381</v>
          </cell>
          <cell r="BD10">
            <v>24.157402505734957</v>
          </cell>
          <cell r="BE10">
            <v>23.690285917243827</v>
          </cell>
          <cell r="BF10">
            <v>23.449750534568782</v>
          </cell>
          <cell r="BG10">
            <v>23.190995175987137</v>
          </cell>
        </row>
        <row r="11">
          <cell r="AM11">
            <v>41133.333333333336</v>
          </cell>
          <cell r="AN11">
            <v>41633.333333333336</v>
          </cell>
          <cell r="AO11">
            <v>40400</v>
          </cell>
          <cell r="AP11">
            <v>40166.666666666664</v>
          </cell>
          <cell r="AQ11">
            <v>40633.333333333336</v>
          </cell>
          <cell r="AR11">
            <v>40300</v>
          </cell>
          <cell r="AS11">
            <v>37700</v>
          </cell>
          <cell r="BA11">
            <v>25.349219391947415</v>
          </cell>
          <cell r="BB11">
            <v>25.741962077493817</v>
          </cell>
          <cell r="BC11">
            <v>25.176568342334861</v>
          </cell>
          <cell r="BD11">
            <v>25.135586149353358</v>
          </cell>
          <cell r="BE11">
            <v>25.46480050135785</v>
          </cell>
          <cell r="BF11">
            <v>25.255901399623983</v>
          </cell>
          <cell r="BG11">
            <v>23.700754400670579</v>
          </cell>
        </row>
        <row r="12">
          <cell r="AM12">
            <v>101033.33333333333</v>
          </cell>
          <cell r="AN12">
            <v>97300</v>
          </cell>
          <cell r="AO12">
            <v>90133.333333333328</v>
          </cell>
          <cell r="AP12">
            <v>85566.666666666672</v>
          </cell>
          <cell r="AQ12">
            <v>87066.666666666672</v>
          </cell>
          <cell r="AR12">
            <v>93833.333333333328</v>
          </cell>
          <cell r="AS12">
            <v>94600</v>
          </cell>
          <cell r="BA12">
            <v>28.041446942362846</v>
          </cell>
          <cell r="BB12">
            <v>26.79210647085819</v>
          </cell>
          <cell r="BC12">
            <v>24.640058319664661</v>
          </cell>
          <cell r="BD12">
            <v>23.251811594202898</v>
          </cell>
          <cell r="BE12">
            <v>23.518818656582027</v>
          </cell>
          <cell r="BF12">
            <v>25.251166128453534</v>
          </cell>
          <cell r="BG12">
            <v>25.330239200285611</v>
          </cell>
        </row>
        <row r="13">
          <cell r="AM13">
            <v>17800</v>
          </cell>
          <cell r="AN13">
            <v>16233.333333333334</v>
          </cell>
          <cell r="AO13">
            <v>16400</v>
          </cell>
          <cell r="AP13">
            <v>16700</v>
          </cell>
          <cell r="AQ13">
            <v>17866.666666666668</v>
          </cell>
          <cell r="AR13">
            <v>17633.333333333332</v>
          </cell>
          <cell r="AS13">
            <v>16933.333333333332</v>
          </cell>
          <cell r="BA13">
            <v>25.392296718972897</v>
          </cell>
          <cell r="BB13">
            <v>23.135391923990497</v>
          </cell>
          <cell r="BC13">
            <v>23.574508864398656</v>
          </cell>
          <cell r="BD13">
            <v>24.098124098124099</v>
          </cell>
          <cell r="BE13">
            <v>25.881216803476587</v>
          </cell>
          <cell r="BF13">
            <v>25.592646347363328</v>
          </cell>
          <cell r="BG13">
            <v>24.816805080605764</v>
          </cell>
        </row>
        <row r="14">
          <cell r="AM14">
            <v>10066.666666666666</v>
          </cell>
          <cell r="AN14">
            <v>10300</v>
          </cell>
          <cell r="AO14">
            <v>11700</v>
          </cell>
          <cell r="AP14">
            <v>13800</v>
          </cell>
          <cell r="AQ14">
            <v>13300</v>
          </cell>
          <cell r="AR14">
            <v>11333.333333333334</v>
          </cell>
          <cell r="AS14">
            <v>10000</v>
          </cell>
          <cell r="BA14">
            <v>20.986796386379432</v>
          </cell>
          <cell r="BB14">
            <v>21.251719394773041</v>
          </cell>
          <cell r="BC14">
            <v>24.123711340206185</v>
          </cell>
          <cell r="BD14">
            <v>28.298017771701986</v>
          </cell>
          <cell r="BE14">
            <v>27.479338842975206</v>
          </cell>
          <cell r="BF14">
            <v>23.545706371191134</v>
          </cell>
          <cell r="BG14">
            <v>20.675396278428671</v>
          </cell>
        </row>
        <row r="15">
          <cell r="AM15">
            <v>15233.333333333334</v>
          </cell>
          <cell r="AN15">
            <v>14500</v>
          </cell>
          <cell r="AO15">
            <v>14066.666666666666</v>
          </cell>
          <cell r="AP15">
            <v>14266.666666666666</v>
          </cell>
          <cell r="AQ15">
            <v>14500</v>
          </cell>
          <cell r="AR15">
            <v>16266.666666666666</v>
          </cell>
          <cell r="AS15">
            <v>16666.666666666668</v>
          </cell>
          <cell r="BA15">
            <v>23.011077542799597</v>
          </cell>
          <cell r="BB15">
            <v>22.047643182970095</v>
          </cell>
          <cell r="BC15">
            <v>21.421319796954311</v>
          </cell>
          <cell r="BD15">
            <v>21.99383350462487</v>
          </cell>
          <cell r="BE15">
            <v>22.445820433436534</v>
          </cell>
          <cell r="BF15">
            <v>25.403435710567411</v>
          </cell>
          <cell r="BG15">
            <v>25.853154084798348</v>
          </cell>
        </row>
        <row r="16">
          <cell r="AM16">
            <v>7800</v>
          </cell>
          <cell r="AN16">
            <v>9333.3333333333339</v>
          </cell>
          <cell r="AO16">
            <v>9666.6666666666661</v>
          </cell>
          <cell r="AP16">
            <v>9100</v>
          </cell>
          <cell r="AQ16">
            <v>6800</v>
          </cell>
          <cell r="AR16">
            <v>7166.666666666667</v>
          </cell>
          <cell r="AS16">
            <v>7033.333333333333</v>
          </cell>
          <cell r="BA16">
            <v>18.780096308186195</v>
          </cell>
          <cell r="BB16">
            <v>22.116903633491312</v>
          </cell>
          <cell r="BC16">
            <v>22.8887134964483</v>
          </cell>
          <cell r="BD16">
            <v>21.666666666666668</v>
          </cell>
          <cell r="BE16">
            <v>16.438356164383563</v>
          </cell>
          <cell r="BF16">
            <v>17.35270379338176</v>
          </cell>
          <cell r="BG16">
            <v>17.112733171127331</v>
          </cell>
        </row>
        <row r="17">
          <cell r="AM17">
            <v>15300</v>
          </cell>
          <cell r="AN17">
            <v>14100</v>
          </cell>
          <cell r="AO17">
            <v>13000</v>
          </cell>
          <cell r="AP17">
            <v>12833.333333333334</v>
          </cell>
          <cell r="AQ17">
            <v>12466.666666666666</v>
          </cell>
          <cell r="AR17">
            <v>11100</v>
          </cell>
          <cell r="AS17">
            <v>10533.333333333334</v>
          </cell>
          <cell r="BA17">
            <v>24.677419354838708</v>
          </cell>
          <cell r="BB17">
            <v>23.102129983615509</v>
          </cell>
          <cell r="BC17">
            <v>21.558872305140962</v>
          </cell>
          <cell r="BD17">
            <v>21.153846153846157</v>
          </cell>
          <cell r="BE17">
            <v>20.594713656387661</v>
          </cell>
          <cell r="BF17">
            <v>18.520578420467185</v>
          </cell>
          <cell r="BG17">
            <v>17.974971558589306</v>
          </cell>
        </row>
        <row r="18">
          <cell r="AM18">
            <v>231333.33333333334</v>
          </cell>
          <cell r="AN18">
            <v>225033.33333333334</v>
          </cell>
          <cell r="AO18">
            <v>210533.33333333334</v>
          </cell>
          <cell r="AP18">
            <v>202700</v>
          </cell>
          <cell r="AQ18">
            <v>204733.33333333334</v>
          </cell>
          <cell r="AR18">
            <v>213900</v>
          </cell>
          <cell r="AS18">
            <v>213133.33333333334</v>
          </cell>
          <cell r="BA18">
            <v>26.898182240998409</v>
          </cell>
          <cell r="BB18">
            <v>26.087796583970942</v>
          </cell>
          <cell r="BC18">
            <v>24.370104564571516</v>
          </cell>
          <cell r="BD18">
            <v>23.424499229583972</v>
          </cell>
          <cell r="BE18">
            <v>23.590413273928409</v>
          </cell>
          <cell r="BF18">
            <v>24.571144126206157</v>
          </cell>
          <cell r="BG18">
            <v>24.424156766874212</v>
          </cell>
        </row>
        <row r="19">
          <cell r="AM19">
            <v>505700</v>
          </cell>
          <cell r="AN19">
            <v>500333.33333333331</v>
          </cell>
          <cell r="AO19">
            <v>494233.33333333331</v>
          </cell>
          <cell r="AP19">
            <v>496100</v>
          </cell>
          <cell r="AQ19">
            <v>514933.33333333331</v>
          </cell>
          <cell r="AR19">
            <v>517533.33333333331</v>
          </cell>
          <cell r="AS19">
            <v>511600</v>
          </cell>
          <cell r="BA19">
            <v>29.349403184306748</v>
          </cell>
          <cell r="BB19">
            <v>28.820491158003879</v>
          </cell>
          <cell r="BC19">
            <v>28.292022058122004</v>
          </cell>
          <cell r="BD19">
            <v>28.21903263115982</v>
          </cell>
          <cell r="BE19">
            <v>29.077493553183878</v>
          </cell>
          <cell r="BF19">
            <v>29.003213031457818</v>
          </cell>
          <cell r="BG19">
            <v>28.481823074210851</v>
          </cell>
        </row>
        <row r="20">
          <cell r="AM20">
            <v>268766.66666666669</v>
          </cell>
          <cell r="AN20">
            <v>263633.33333333331</v>
          </cell>
          <cell r="AO20">
            <v>262900</v>
          </cell>
          <cell r="AP20">
            <v>263400</v>
          </cell>
          <cell r="AQ20">
            <v>267900</v>
          </cell>
          <cell r="AR20">
            <v>268000</v>
          </cell>
          <cell r="AS20">
            <v>259533.33333333334</v>
          </cell>
          <cell r="BA20">
            <v>27.741269568209187</v>
          </cell>
          <cell r="BB20">
            <v>27.224536160545249</v>
          </cell>
          <cell r="BC20">
            <v>27.221896248231115</v>
          </cell>
          <cell r="BD20">
            <v>27.350131524297385</v>
          </cell>
          <cell r="BE20">
            <v>27.86464653468779</v>
          </cell>
          <cell r="BF20">
            <v>27.901166018878399</v>
          </cell>
          <cell r="BG20">
            <v>27.054449424927899</v>
          </cell>
        </row>
        <row r="21">
          <cell r="AM21">
            <v>297566.66666666669</v>
          </cell>
          <cell r="AN21">
            <v>289566.66666666669</v>
          </cell>
          <cell r="AO21">
            <v>275400</v>
          </cell>
          <cell r="AP21">
            <v>269333.33333333331</v>
          </cell>
          <cell r="AQ21">
            <v>269600</v>
          </cell>
          <cell r="AR21">
            <v>277366.66666666669</v>
          </cell>
          <cell r="AS21">
            <v>274333.33333333331</v>
          </cell>
          <cell r="BA21">
            <v>25.922699422133171</v>
          </cell>
          <cell r="BB21">
            <v>25.172413793103452</v>
          </cell>
          <cell r="BC21">
            <v>23.943661971830984</v>
          </cell>
          <cell r="BD21">
            <v>23.401297497683039</v>
          </cell>
          <cell r="BE21">
            <v>23.407518884033223</v>
          </cell>
          <cell r="BF21">
            <v>24.060954804383655</v>
          </cell>
          <cell r="BG21">
            <v>23.78612716763006</v>
          </cell>
        </row>
        <row r="22">
          <cell r="AM22">
            <v>114700</v>
          </cell>
          <cell r="AN22">
            <v>112833.33333333333</v>
          </cell>
          <cell r="AO22">
            <v>107866.66666666667</v>
          </cell>
          <cell r="AP22">
            <v>105633.33333333333</v>
          </cell>
          <cell r="AQ22">
            <v>103966.66666666667</v>
          </cell>
          <cell r="AR22">
            <v>104866.66666666667</v>
          </cell>
          <cell r="AS22">
            <v>106666.66666666667</v>
          </cell>
          <cell r="BA22">
            <v>27.298690995636651</v>
          </cell>
          <cell r="BB22">
            <v>26.903512955015099</v>
          </cell>
          <cell r="BC22">
            <v>25.828078857051644</v>
          </cell>
          <cell r="BD22">
            <v>25.417067693294833</v>
          </cell>
          <cell r="BE22">
            <v>25.118788757348796</v>
          </cell>
          <cell r="BF22">
            <v>25.405798271824274</v>
          </cell>
          <cell r="BG22">
            <v>25.919326097521466</v>
          </cell>
        </row>
        <row r="23">
          <cell r="AM23">
            <v>9303166.666666666</v>
          </cell>
          <cell r="AN23">
            <v>9228233.333333334</v>
          </cell>
          <cell r="AO23">
            <v>9083300</v>
          </cell>
          <cell r="AP23">
            <v>8957433.333333334</v>
          </cell>
          <cell r="AQ23">
            <v>8888133.333333334</v>
          </cell>
          <cell r="AR23">
            <v>8828200</v>
          </cell>
          <cell r="AS23">
            <v>8741133.333333334</v>
          </cell>
          <cell r="BA23">
            <v>23.72010287111025</v>
          </cell>
          <cell r="BB23">
            <v>23.463002042494047</v>
          </cell>
          <cell r="BC23">
            <v>23.063485332839054</v>
          </cell>
          <cell r="BD23">
            <v>22.700935076827683</v>
          </cell>
          <cell r="BE23">
            <v>22.446708387420472</v>
          </cell>
          <cell r="BF23">
            <v>22.205565351248971</v>
          </cell>
          <cell r="BG23">
            <v>21.907510829110993</v>
          </cell>
        </row>
        <row r="24">
          <cell r="AM24">
            <v>838933.33333333337</v>
          </cell>
          <cell r="AN24">
            <v>826733.33333333337</v>
          </cell>
          <cell r="AO24">
            <v>803366.66666666663</v>
          </cell>
          <cell r="AP24">
            <v>784766.66666666663</v>
          </cell>
          <cell r="AQ24">
            <v>784433.33333333337</v>
          </cell>
          <cell r="AR24">
            <v>781700</v>
          </cell>
          <cell r="AS24">
            <v>778700</v>
          </cell>
          <cell r="BA24">
            <v>24.896873052458723</v>
          </cell>
          <cell r="BB24">
            <v>24.513718668458921</v>
          </cell>
          <cell r="BC24">
            <v>23.845141630306806</v>
          </cell>
          <cell r="BD24">
            <v>23.314979500485251</v>
          </cell>
          <cell r="BE24">
            <v>23.296540117804291</v>
          </cell>
          <cell r="BF24">
            <v>23.1862134424868</v>
          </cell>
          <cell r="BG24">
            <v>23.069174937046363</v>
          </cell>
        </row>
      </sheetData>
      <sheetData sheetId="11"/>
      <sheetData sheetId="12"/>
      <sheetData sheetId="13"/>
      <sheetData sheetId="14">
        <row r="62">
          <cell r="B62">
            <v>33100</v>
          </cell>
        </row>
      </sheetData>
      <sheetData sheetId="15">
        <row r="9">
          <cell r="AM9">
            <v>89733.333333333328</v>
          </cell>
        </row>
      </sheetData>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Out-of-work benefits"/>
      <sheetName val="In-work tax credits"/>
      <sheetName val="Low earnings"/>
      <sheetName val="Housing affordability"/>
      <sheetName val="Housing costs - Private Rents"/>
      <sheetName val="Fuel poverty"/>
      <sheetName val="Unemployment"/>
      <sheetName val="Economic inactivity"/>
      <sheetName val="Incapacity benefits"/>
      <sheetName val="Workless households"/>
      <sheetName val="Output - GVA per worker"/>
      <sheetName val="Business counts"/>
      <sheetName val="Wages and earnings"/>
      <sheetName val="Workplace employment"/>
      <sheetName val="Employment rate"/>
      <sheetName val="Disability employment rate"/>
      <sheetName val="Employment in low pay sectors"/>
      <sheetName val="Higher level occupations"/>
      <sheetName val="Intermed. Higher level skills"/>
      <sheetName val="Educational attainment"/>
      <sheetName val="Life expectancy"/>
      <sheetName val="Household income"/>
      <sheetName val="Low income families"/>
      <sheetName val="Statutory homelessness"/>
      <sheetName val="Temporary accommodation"/>
      <sheetName val="Rough sleepers"/>
      <sheetName val="CO2 emissions"/>
      <sheetName val="Apprenticeship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7">
          <cell r="B7" t="str">
            <v>2013-2014</v>
          </cell>
          <cell r="C7" t="str">
            <v>2014-2015</v>
          </cell>
          <cell r="D7" t="str">
            <v>2015-2016</v>
          </cell>
          <cell r="E7" t="str">
            <v>2016-2017</v>
          </cell>
          <cell r="F7" t="str">
            <v>2017-2018</v>
          </cell>
        </row>
        <row r="22">
          <cell r="B22">
            <v>55.699616039430097</v>
          </cell>
          <cell r="C22">
            <v>56.008104480402245</v>
          </cell>
          <cell r="D22">
            <v>60.791180234703454</v>
          </cell>
          <cell r="E22">
            <v>60.632049968479336</v>
          </cell>
          <cell r="F22">
            <v>60.605828189379281</v>
          </cell>
        </row>
        <row r="24">
          <cell r="B24">
            <v>55.357512825267321</v>
          </cell>
          <cell r="C24">
            <v>55.290714867489505</v>
          </cell>
          <cell r="D24">
            <v>58.889125910509897</v>
          </cell>
          <cell r="E24">
            <v>59.513689157435387</v>
          </cell>
          <cell r="F24">
            <v>59.685955518945626</v>
          </cell>
        </row>
        <row r="25">
          <cell r="B25">
            <v>56.04372917499667</v>
          </cell>
          <cell r="C25">
            <v>56.261038441003741</v>
          </cell>
          <cell r="D25">
            <v>59.710253946465343</v>
          </cell>
          <cell r="E25">
            <v>61.195350180505407</v>
          </cell>
          <cell r="F25">
            <v>62.875819077993619</v>
          </cell>
        </row>
        <row r="26">
          <cell r="B26">
            <v>56.027560883755974</v>
          </cell>
          <cell r="C26">
            <v>55.303806818181812</v>
          </cell>
          <cell r="D26">
            <v>58.525068676930943</v>
          </cell>
          <cell r="E26">
            <v>58.675488118175991</v>
          </cell>
          <cell r="F26">
            <v>58.82596957566053</v>
          </cell>
        </row>
        <row r="30">
          <cell r="B30">
            <v>55.5</v>
          </cell>
          <cell r="C30">
            <v>55.8</v>
          </cell>
          <cell r="D30">
            <v>59.3</v>
          </cell>
          <cell r="E30">
            <v>59.1</v>
          </cell>
          <cell r="F30">
            <v>59.1</v>
          </cell>
        </row>
      </sheetData>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hyperlink" Target="https://www.gov.uk/government/publications/progress-8-school-performance-measure" TargetMode="Externa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C30"/>
  <sheetViews>
    <sheetView tabSelected="1" workbookViewId="0">
      <selection activeCell="C22" sqref="C22"/>
    </sheetView>
  </sheetViews>
  <sheetFormatPr defaultRowHeight="12.75" x14ac:dyDescent="0.2"/>
  <cols>
    <col min="1" max="1" width="9.140625" style="249"/>
    <col min="2" max="3" width="45.28515625" style="249" customWidth="1"/>
    <col min="4" max="16384" width="9.140625" style="249"/>
  </cols>
  <sheetData>
    <row r="2" spans="2:3" ht="18" x14ac:dyDescent="0.25">
      <c r="B2" s="258" t="s">
        <v>66</v>
      </c>
    </row>
    <row r="4" spans="2:3" ht="20.100000000000001" customHeight="1" x14ac:dyDescent="0.2">
      <c r="B4" s="254" t="s">
        <v>52</v>
      </c>
      <c r="C4" s="251" t="s">
        <v>63</v>
      </c>
    </row>
    <row r="5" spans="2:3" s="184" customFormat="1" ht="15.95" customHeight="1" x14ac:dyDescent="0.25">
      <c r="B5" s="259" t="s">
        <v>53</v>
      </c>
      <c r="C5" s="252" t="s">
        <v>64</v>
      </c>
    </row>
    <row r="6" spans="2:3" s="250" customFormat="1" ht="14.1" customHeight="1" x14ac:dyDescent="0.25">
      <c r="B6" s="257" t="s">
        <v>60</v>
      </c>
      <c r="C6" s="257" t="s">
        <v>71</v>
      </c>
    </row>
    <row r="7" spans="2:3" s="250" customFormat="1" ht="14.1" customHeight="1" x14ac:dyDescent="0.25">
      <c r="B7" s="257" t="s">
        <v>101</v>
      </c>
      <c r="C7" s="257" t="s">
        <v>74</v>
      </c>
    </row>
    <row r="8" spans="2:3" s="250" customFormat="1" ht="14.1" customHeight="1" x14ac:dyDescent="0.25">
      <c r="B8" s="257" t="s">
        <v>54</v>
      </c>
      <c r="C8" s="257" t="s">
        <v>75</v>
      </c>
    </row>
    <row r="9" spans="2:3" s="250" customFormat="1" ht="15.95" customHeight="1" x14ac:dyDescent="0.25">
      <c r="B9" s="260" t="s">
        <v>56</v>
      </c>
      <c r="C9" s="255" t="s">
        <v>65</v>
      </c>
    </row>
    <row r="10" spans="2:3" s="250" customFormat="1" ht="14.1" customHeight="1" x14ac:dyDescent="0.25">
      <c r="B10" s="257" t="s">
        <v>57</v>
      </c>
      <c r="C10" s="257" t="s">
        <v>116</v>
      </c>
    </row>
    <row r="11" spans="2:3" s="250" customFormat="1" ht="14.1" customHeight="1" x14ac:dyDescent="0.25">
      <c r="B11" s="257" t="s">
        <v>69</v>
      </c>
      <c r="C11" s="257" t="s">
        <v>78</v>
      </c>
    </row>
    <row r="12" spans="2:3" s="250" customFormat="1" ht="14.1" customHeight="1" x14ac:dyDescent="0.25">
      <c r="B12" s="257" t="s">
        <v>59</v>
      </c>
      <c r="C12" s="257" t="s">
        <v>79</v>
      </c>
    </row>
    <row r="13" spans="2:3" s="250" customFormat="1" ht="15.95" customHeight="1" x14ac:dyDescent="0.25">
      <c r="B13" s="253" t="s">
        <v>61</v>
      </c>
      <c r="C13" s="256" t="s">
        <v>62</v>
      </c>
    </row>
    <row r="14" spans="2:3" s="250" customFormat="1" ht="14.1" customHeight="1" x14ac:dyDescent="0.25">
      <c r="B14" s="257" t="s">
        <v>67</v>
      </c>
      <c r="C14" s="257" t="s">
        <v>80</v>
      </c>
    </row>
    <row r="15" spans="2:3" s="250" customFormat="1" ht="14.1" customHeight="1" x14ac:dyDescent="0.25">
      <c r="B15" s="257" t="s">
        <v>68</v>
      </c>
      <c r="C15" s="257" t="s">
        <v>81</v>
      </c>
    </row>
    <row r="16" spans="2:3" s="250" customFormat="1" ht="14.1" customHeight="1" x14ac:dyDescent="0.25">
      <c r="B16" s="257" t="s">
        <v>70</v>
      </c>
      <c r="C16" s="257" t="s">
        <v>82</v>
      </c>
    </row>
    <row r="17" spans="2:3" s="250" customFormat="1" ht="20.100000000000001" customHeight="1" x14ac:dyDescent="0.25"/>
    <row r="18" spans="2:3" s="250" customFormat="1" ht="25.5" customHeight="1" x14ac:dyDescent="0.25">
      <c r="B18" s="386" t="s">
        <v>212</v>
      </c>
      <c r="C18" s="387"/>
    </row>
    <row r="19" spans="2:3" s="250" customFormat="1" ht="12" x14ac:dyDescent="0.25">
      <c r="B19" s="257" t="s">
        <v>168</v>
      </c>
      <c r="C19" s="257" t="s">
        <v>169</v>
      </c>
    </row>
    <row r="20" spans="2:3" s="250" customFormat="1" ht="12" x14ac:dyDescent="0.25"/>
    <row r="21" spans="2:3" s="250" customFormat="1" ht="15.95" customHeight="1" x14ac:dyDescent="0.25">
      <c r="B21" s="527" t="s">
        <v>77</v>
      </c>
    </row>
    <row r="22" spans="2:3" s="250" customFormat="1" ht="14.1" customHeight="1" x14ac:dyDescent="0.25">
      <c r="B22" s="257" t="s">
        <v>83</v>
      </c>
    </row>
    <row r="23" spans="2:3" s="250" customFormat="1" ht="14.1" customHeight="1" x14ac:dyDescent="0.25">
      <c r="B23" s="257" t="s">
        <v>84</v>
      </c>
    </row>
    <row r="24" spans="2:3" s="250" customFormat="1" ht="14.1" customHeight="1" x14ac:dyDescent="0.25">
      <c r="B24" s="257" t="s">
        <v>87</v>
      </c>
      <c r="C24" s="306"/>
    </row>
    <row r="25" spans="2:3" s="250" customFormat="1" ht="14.1" customHeight="1" x14ac:dyDescent="0.25">
      <c r="B25" s="257" t="s">
        <v>88</v>
      </c>
    </row>
    <row r="26" spans="2:3" s="250" customFormat="1" ht="14.1" customHeight="1" x14ac:dyDescent="0.25">
      <c r="B26" s="257" t="s">
        <v>92</v>
      </c>
    </row>
    <row r="27" spans="2:3" s="250" customFormat="1" ht="14.1" customHeight="1" x14ac:dyDescent="0.25">
      <c r="B27" s="257" t="s">
        <v>93</v>
      </c>
    </row>
    <row r="28" spans="2:3" s="250" customFormat="1" ht="14.1" customHeight="1" x14ac:dyDescent="0.25">
      <c r="B28" s="257" t="s">
        <v>91</v>
      </c>
    </row>
    <row r="29" spans="2:3" x14ac:dyDescent="0.2">
      <c r="B29" s="257" t="s">
        <v>170</v>
      </c>
    </row>
    <row r="30" spans="2:3" ht="15" x14ac:dyDescent="0.25">
      <c r="B30"/>
    </row>
  </sheetData>
  <mergeCells count="1">
    <mergeCell ref="B18:C18"/>
  </mergeCells>
  <hyperlinks>
    <hyperlink ref="B6" location="'Out-of-work benefits'!A1" display="Out-of-work benefits"/>
    <hyperlink ref="B8" location="'Low earnings'!A1" display="Low earnings"/>
    <hyperlink ref="B16" location="'Workless households'!A1" display="Workless households"/>
    <hyperlink ref="B15" location="'Economic inactivity'!A1" display="Economic inactivity"/>
    <hyperlink ref="B14" location="Unemployment!A1" display="Unemployment"/>
    <hyperlink ref="B12" location="'Fuel poverty'!A1" display="Fuel poverty"/>
    <hyperlink ref="B10" location="'Housing affordability'!A1" display="Housing affordability"/>
    <hyperlink ref="B11" location="'Housing costs - Private Rents'!A1" display="Housing costs - private rents"/>
    <hyperlink ref="C6" location="'Output - GVA per worker'!A1" display="Output - GVA per worker"/>
    <hyperlink ref="C7" location="'Business counts'!A1" display="Business counts"/>
    <hyperlink ref="C8" location="'Wages and earnings'!A1" display="Wages and earnings"/>
    <hyperlink ref="C11" location="'Employment rate'!A1" display="Employment rate"/>
    <hyperlink ref="C12" location="'Employment in low pay sectors'!A1" display="Employment in low pay sectors"/>
    <hyperlink ref="C14" location="'Higher level occupations'!A1" display="Higher level occupations"/>
    <hyperlink ref="C15" location="'IntermediateHigher level skills'!A1" display="Intermediate and higher level skills"/>
    <hyperlink ref="C16" location="'Educational attainment'!A1" display="Educational attainment"/>
    <hyperlink ref="B22" location="'Life expectancy'!A1" display="Life expectancy at birth"/>
    <hyperlink ref="B23" location="'Household income'!A1" display="Household income (per capita)"/>
    <hyperlink ref="B24" location="'Low income families'!A1" display="Children in low income households"/>
    <hyperlink ref="B25" location="'Statutory homelessness'!A1" display="Statutory homelessness"/>
    <hyperlink ref="B26" location="'Temporary accommodation'!A1" display="Families in temporary accommodation"/>
    <hyperlink ref="B27" location="'Rough sleepers'!A1" display="Rough sleepers"/>
    <hyperlink ref="B28" location="'CO2 emissions'!A1" display="CO2 emissions"/>
    <hyperlink ref="B7" location="'In-work tax credits'!A1" display="In-work tax credits"/>
    <hyperlink ref="B19" location="'Incapacity benefits'!A1" display="Incapacity benefits"/>
    <hyperlink ref="C19" location="'Disability employment rate'!A1" display="Disability employment rate"/>
    <hyperlink ref="B29" location="Apprenticeships!A1" display="Apprenticeships"/>
    <hyperlink ref="C10" location="'Workplace employment'!A1" display="'Workplace employment"/>
  </hyperlinks>
  <pageMargins left="0.7" right="0.7" top="0.75" bottom="0.75" header="0.3" footer="0.3"/>
  <pageSetup paperSize="9" orientation="portrait" horizontalDpi="90" verticalDpi="9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38"/>
  <sheetViews>
    <sheetView workbookViewId="0">
      <selection activeCell="A5" sqref="A5"/>
    </sheetView>
  </sheetViews>
  <sheetFormatPr defaultRowHeight="15" x14ac:dyDescent="0.25"/>
  <cols>
    <col min="1" max="1" width="52.7109375" bestFit="1" customWidth="1"/>
    <col min="2" max="5" width="15.85546875" customWidth="1"/>
    <col min="6" max="7" width="13.28515625" bestFit="1" customWidth="1"/>
    <col min="8" max="10" width="15.28515625" customWidth="1"/>
    <col min="11" max="11" width="11.5703125" customWidth="1"/>
  </cols>
  <sheetData>
    <row r="1" spans="1:21" ht="15.75" x14ac:dyDescent="0.25">
      <c r="A1" s="377" t="s">
        <v>77</v>
      </c>
    </row>
    <row r="2" spans="1:21" ht="15.75" x14ac:dyDescent="0.25">
      <c r="A2" s="262" t="s">
        <v>61</v>
      </c>
    </row>
    <row r="4" spans="1:21" ht="15.75" x14ac:dyDescent="0.25">
      <c r="A4" s="263" t="s">
        <v>162</v>
      </c>
    </row>
    <row r="6" spans="1:21" x14ac:dyDescent="0.25">
      <c r="A6" s="12" t="s">
        <v>9</v>
      </c>
      <c r="B6" s="388" t="s">
        <v>163</v>
      </c>
      <c r="C6" s="389"/>
      <c r="D6" s="389"/>
      <c r="E6" s="389"/>
      <c r="F6" s="389"/>
      <c r="G6" s="389"/>
      <c r="H6" s="389"/>
      <c r="I6" s="389"/>
      <c r="J6" s="390"/>
      <c r="K6" s="388" t="s">
        <v>164</v>
      </c>
      <c r="L6" s="389"/>
      <c r="M6" s="389"/>
      <c r="N6" s="389"/>
      <c r="O6" s="389"/>
      <c r="P6" s="389"/>
      <c r="Q6" s="389"/>
      <c r="R6" s="389"/>
      <c r="S6" s="390"/>
    </row>
    <row r="7" spans="1:21" x14ac:dyDescent="0.25">
      <c r="A7" s="164"/>
      <c r="B7" s="91">
        <v>2010</v>
      </c>
      <c r="C7" s="92">
        <v>2011</v>
      </c>
      <c r="D7" s="92">
        <v>2012</v>
      </c>
      <c r="E7" s="92">
        <v>2013</v>
      </c>
      <c r="F7" s="92">
        <v>2014</v>
      </c>
      <c r="G7" s="92">
        <v>2015</v>
      </c>
      <c r="H7" s="92">
        <v>2016</v>
      </c>
      <c r="I7" s="92">
        <v>2017</v>
      </c>
      <c r="J7" s="93">
        <v>2018</v>
      </c>
      <c r="K7" s="91">
        <v>2010</v>
      </c>
      <c r="L7" s="92">
        <v>2011</v>
      </c>
      <c r="M7" s="92">
        <v>2012</v>
      </c>
      <c r="N7" s="92">
        <v>2013</v>
      </c>
      <c r="O7" s="92">
        <v>2014</v>
      </c>
      <c r="P7" s="92">
        <v>2015</v>
      </c>
      <c r="Q7" s="92">
        <v>2016</v>
      </c>
      <c r="R7" s="92">
        <v>2017</v>
      </c>
      <c r="S7" s="93">
        <v>2018</v>
      </c>
    </row>
    <row r="8" spans="1:21" x14ac:dyDescent="0.25">
      <c r="A8" s="15" t="s">
        <v>3</v>
      </c>
      <c r="B8" s="64">
        <v>25360</v>
      </c>
      <c r="C8" s="65">
        <v>25130</v>
      </c>
      <c r="D8" s="65">
        <v>24200</v>
      </c>
      <c r="E8" s="65">
        <v>23560</v>
      </c>
      <c r="F8" s="65">
        <v>24320</v>
      </c>
      <c r="G8" s="65">
        <v>24510</v>
      </c>
      <c r="H8" s="65">
        <v>24770</v>
      </c>
      <c r="I8" s="65">
        <v>24410</v>
      </c>
      <c r="J8" s="66">
        <v>24430</v>
      </c>
      <c r="K8" s="369">
        <v>7.0464017782717425</v>
      </c>
      <c r="L8" s="370">
        <v>6.8868183063853108</v>
      </c>
      <c r="M8" s="370">
        <v>6.5904139433551201</v>
      </c>
      <c r="N8" s="370">
        <v>6.4021739130434785</v>
      </c>
      <c r="O8" s="370">
        <v>6.5783067351906954</v>
      </c>
      <c r="P8" s="370">
        <v>6.5552286707675851</v>
      </c>
      <c r="Q8" s="370">
        <v>6.5633280339162692</v>
      </c>
      <c r="R8" s="370">
        <v>6.4203051025775908</v>
      </c>
      <c r="S8" s="371">
        <v>6.4255654918463962</v>
      </c>
      <c r="U8" s="378"/>
    </row>
    <row r="9" spans="1:21" x14ac:dyDescent="0.25">
      <c r="A9" s="15" t="s">
        <v>1</v>
      </c>
      <c r="B9" s="67">
        <v>17080</v>
      </c>
      <c r="C9" s="20">
        <v>16470</v>
      </c>
      <c r="D9" s="20">
        <v>15900</v>
      </c>
      <c r="E9" s="20">
        <v>14730</v>
      </c>
      <c r="F9" s="20">
        <v>14880</v>
      </c>
      <c r="G9" s="20">
        <v>14660</v>
      </c>
      <c r="H9" s="20">
        <v>14940</v>
      </c>
      <c r="I9" s="20">
        <v>14850</v>
      </c>
      <c r="J9" s="68">
        <v>12720</v>
      </c>
      <c r="K9" s="349">
        <v>8.8268733850129202</v>
      </c>
      <c r="L9" s="350">
        <v>8.5072314049586772</v>
      </c>
      <c r="M9" s="350">
        <v>8.2597402597402603</v>
      </c>
      <c r="N9" s="350">
        <v>7.6798748696558912</v>
      </c>
      <c r="O9" s="350">
        <v>7.786499215070644</v>
      </c>
      <c r="P9" s="350">
        <v>7.671376242804814</v>
      </c>
      <c r="Q9" s="350">
        <v>7.7974947807933193</v>
      </c>
      <c r="R9" s="350">
        <v>7.746478873239437</v>
      </c>
      <c r="S9" s="372">
        <v>6.6353677621283254</v>
      </c>
      <c r="U9" s="378"/>
    </row>
    <row r="10" spans="1:21" x14ac:dyDescent="0.25">
      <c r="A10" s="15" t="s">
        <v>2</v>
      </c>
      <c r="B10" s="67">
        <v>14480</v>
      </c>
      <c r="C10" s="20">
        <v>14110</v>
      </c>
      <c r="D10" s="20">
        <v>13450</v>
      </c>
      <c r="E10" s="20">
        <v>12630</v>
      </c>
      <c r="F10" s="20">
        <v>12900</v>
      </c>
      <c r="G10" s="20">
        <v>12990</v>
      </c>
      <c r="H10" s="20">
        <v>13120</v>
      </c>
      <c r="I10" s="20">
        <v>12890</v>
      </c>
      <c r="J10" s="68">
        <v>12250</v>
      </c>
      <c r="K10" s="349">
        <v>8.8671157379056957</v>
      </c>
      <c r="L10" s="350">
        <v>8.6458333333333339</v>
      </c>
      <c r="M10" s="350">
        <v>8.2922318125770662</v>
      </c>
      <c r="N10" s="350">
        <v>7.8252788104089221</v>
      </c>
      <c r="O10" s="350">
        <v>7.9975201487910725</v>
      </c>
      <c r="P10" s="350">
        <v>8.05331680099194</v>
      </c>
      <c r="Q10" s="350">
        <v>8.1288723667905831</v>
      </c>
      <c r="R10" s="350">
        <v>7.9863692688971497</v>
      </c>
      <c r="S10" s="372">
        <v>7.5898389095415117</v>
      </c>
      <c r="U10" s="378"/>
    </row>
    <row r="11" spans="1:21" x14ac:dyDescent="0.25">
      <c r="A11" s="15" t="s">
        <v>0</v>
      </c>
      <c r="B11" s="67">
        <v>16040</v>
      </c>
      <c r="C11" s="20">
        <v>15660</v>
      </c>
      <c r="D11" s="20">
        <v>14670</v>
      </c>
      <c r="E11" s="20">
        <v>13610</v>
      </c>
      <c r="F11" s="20">
        <v>13810</v>
      </c>
      <c r="G11" s="20">
        <v>13830</v>
      </c>
      <c r="H11" s="20">
        <v>13630</v>
      </c>
      <c r="I11" s="20">
        <v>12860</v>
      </c>
      <c r="J11" s="68">
        <v>11260</v>
      </c>
      <c r="K11" s="349">
        <v>10.852503382949932</v>
      </c>
      <c r="L11" s="350">
        <v>10.53835800807537</v>
      </c>
      <c r="M11" s="350">
        <v>9.8655010087424344</v>
      </c>
      <c r="N11" s="350">
        <v>9.103678929765886</v>
      </c>
      <c r="O11" s="350">
        <v>9.1944074567243668</v>
      </c>
      <c r="P11" s="350">
        <v>9.1589403973509942</v>
      </c>
      <c r="Q11" s="350">
        <v>8.9907651715039574</v>
      </c>
      <c r="R11" s="350">
        <v>8.4772577455504283</v>
      </c>
      <c r="S11" s="372">
        <v>7.4225444957152273</v>
      </c>
      <c r="U11" s="378"/>
    </row>
    <row r="12" spans="1:21" x14ac:dyDescent="0.25">
      <c r="A12" s="15"/>
      <c r="B12" s="4"/>
      <c r="C12" s="5"/>
      <c r="D12" s="5"/>
      <c r="E12" s="5"/>
      <c r="F12" s="5"/>
      <c r="G12" s="5"/>
      <c r="H12" s="5"/>
      <c r="I12" s="5"/>
      <c r="J12" s="6"/>
      <c r="K12" s="373"/>
      <c r="L12" s="374"/>
      <c r="M12" s="374"/>
      <c r="N12" s="374"/>
      <c r="O12" s="374"/>
      <c r="P12" s="374"/>
      <c r="Q12" s="374"/>
      <c r="R12" s="374"/>
      <c r="S12" s="372"/>
      <c r="U12" s="378"/>
    </row>
    <row r="13" spans="1:21" x14ac:dyDescent="0.25">
      <c r="A13" s="15" t="s">
        <v>6</v>
      </c>
      <c r="B13" s="67">
        <v>6020</v>
      </c>
      <c r="C13" s="20">
        <v>5950</v>
      </c>
      <c r="D13" s="20">
        <v>5700</v>
      </c>
      <c r="E13" s="20">
        <v>5600</v>
      </c>
      <c r="F13" s="20">
        <v>5690</v>
      </c>
      <c r="G13" s="20">
        <v>5850</v>
      </c>
      <c r="H13" s="20">
        <v>5850</v>
      </c>
      <c r="I13" s="20">
        <v>5770</v>
      </c>
      <c r="J13" s="68">
        <v>5280</v>
      </c>
      <c r="K13" s="349">
        <v>9.093655589123868</v>
      </c>
      <c r="L13" s="350">
        <v>8.9743589743589745</v>
      </c>
      <c r="M13" s="350">
        <v>8.6626139817629184</v>
      </c>
      <c r="N13" s="350">
        <v>8.5106382978723403</v>
      </c>
      <c r="O13" s="350">
        <v>8.6605783866057831</v>
      </c>
      <c r="P13" s="350">
        <v>8.9176829268292686</v>
      </c>
      <c r="Q13" s="350">
        <v>8.9449541284403669</v>
      </c>
      <c r="R13" s="350">
        <v>8.8361408882082699</v>
      </c>
      <c r="S13" s="372">
        <v>8.0857580398162323</v>
      </c>
      <c r="U13" s="378"/>
    </row>
    <row r="14" spans="1:21" x14ac:dyDescent="0.25">
      <c r="A14" s="15" t="s">
        <v>8</v>
      </c>
      <c r="B14" s="67">
        <v>4340</v>
      </c>
      <c r="C14" s="20">
        <v>4230</v>
      </c>
      <c r="D14" s="20">
        <v>4100</v>
      </c>
      <c r="E14" s="20">
        <v>3840</v>
      </c>
      <c r="F14" s="20">
        <v>3800</v>
      </c>
      <c r="G14" s="20">
        <v>3980</v>
      </c>
      <c r="H14" s="20">
        <v>4110</v>
      </c>
      <c r="I14" s="20">
        <v>4050</v>
      </c>
      <c r="J14" s="68">
        <v>3870</v>
      </c>
      <c r="K14" s="349">
        <v>7.0113085621970921</v>
      </c>
      <c r="L14" s="350">
        <v>6.8557536466774716</v>
      </c>
      <c r="M14" s="350">
        <v>6.6993464052287583</v>
      </c>
      <c r="N14" s="350">
        <v>6.3366336633663369</v>
      </c>
      <c r="O14" s="350">
        <v>6.3122923588039868</v>
      </c>
      <c r="P14" s="350">
        <v>6.6333333333333337</v>
      </c>
      <c r="Q14" s="350">
        <v>6.8386023294509153</v>
      </c>
      <c r="R14" s="350">
        <v>6.75</v>
      </c>
      <c r="S14" s="372">
        <v>6.45</v>
      </c>
      <c r="U14" s="378"/>
    </row>
    <row r="15" spans="1:21" x14ac:dyDescent="0.25">
      <c r="A15" s="15" t="s">
        <v>5</v>
      </c>
      <c r="B15" s="67">
        <v>4760</v>
      </c>
      <c r="C15" s="20">
        <v>4580</v>
      </c>
      <c r="D15" s="20">
        <v>4410</v>
      </c>
      <c r="E15" s="20">
        <v>4150</v>
      </c>
      <c r="F15" s="20">
        <v>4050</v>
      </c>
      <c r="G15" s="20">
        <v>4150</v>
      </c>
      <c r="H15" s="20">
        <v>4200</v>
      </c>
      <c r="I15" s="20">
        <v>4140</v>
      </c>
      <c r="J15" s="68">
        <v>3920</v>
      </c>
      <c r="K15" s="349">
        <v>9.8550724637681153</v>
      </c>
      <c r="L15" s="350">
        <v>9.4628099173553721</v>
      </c>
      <c r="M15" s="350">
        <v>9.1115702479338836</v>
      </c>
      <c r="N15" s="350">
        <v>8.5743801652892557</v>
      </c>
      <c r="O15" s="350">
        <v>8.3505154639175263</v>
      </c>
      <c r="P15" s="350">
        <v>8.5040983606557372</v>
      </c>
      <c r="Q15" s="350">
        <v>8.5714285714285712</v>
      </c>
      <c r="R15" s="350">
        <v>8.3805668016194339</v>
      </c>
      <c r="S15" s="372">
        <v>7.9352226720647776</v>
      </c>
      <c r="U15" s="378"/>
    </row>
    <row r="16" spans="1:21" x14ac:dyDescent="0.25">
      <c r="A16" s="15" t="s">
        <v>7</v>
      </c>
      <c r="B16" s="67">
        <v>1840</v>
      </c>
      <c r="C16" s="20">
        <v>1790</v>
      </c>
      <c r="D16" s="20">
        <v>1730</v>
      </c>
      <c r="E16" s="20">
        <v>1660</v>
      </c>
      <c r="F16" s="20">
        <v>1650</v>
      </c>
      <c r="G16" s="20">
        <v>1680</v>
      </c>
      <c r="H16" s="20">
        <v>1690</v>
      </c>
      <c r="I16" s="20">
        <v>1690</v>
      </c>
      <c r="J16" s="68">
        <v>1670</v>
      </c>
      <c r="K16" s="349">
        <v>4.2201834862385317</v>
      </c>
      <c r="L16" s="350">
        <v>4.1244239631336406</v>
      </c>
      <c r="M16" s="350">
        <v>4.0232558139534884</v>
      </c>
      <c r="N16" s="350">
        <v>3.9058823529411764</v>
      </c>
      <c r="O16" s="350">
        <v>3.891509433962264</v>
      </c>
      <c r="P16" s="350">
        <v>4</v>
      </c>
      <c r="Q16" s="350">
        <v>4.0430622009569381</v>
      </c>
      <c r="R16" s="350">
        <v>4.0334128878281623</v>
      </c>
      <c r="S16" s="372">
        <v>3.9856801909307875</v>
      </c>
      <c r="U16" s="378"/>
    </row>
    <row r="17" spans="1:21" x14ac:dyDescent="0.25">
      <c r="A17" s="15"/>
      <c r="B17" s="4"/>
      <c r="C17" s="5"/>
      <c r="D17" s="5"/>
      <c r="E17" s="5"/>
      <c r="F17" s="5"/>
      <c r="G17" s="5"/>
      <c r="H17" s="5"/>
      <c r="I17" s="5"/>
      <c r="J17" s="6"/>
      <c r="K17" s="373"/>
      <c r="L17" s="374"/>
      <c r="M17" s="374"/>
      <c r="N17" s="374"/>
      <c r="O17" s="374"/>
      <c r="P17" s="374"/>
      <c r="Q17" s="374"/>
      <c r="R17" s="374"/>
      <c r="S17" s="372"/>
      <c r="U17" s="378"/>
    </row>
    <row r="18" spans="1:21" x14ac:dyDescent="0.25">
      <c r="A18" s="15" t="s">
        <v>4</v>
      </c>
      <c r="B18" s="67">
        <v>5900</v>
      </c>
      <c r="C18" s="20">
        <v>5700</v>
      </c>
      <c r="D18" s="20">
        <v>5340</v>
      </c>
      <c r="E18" s="20">
        <v>4950</v>
      </c>
      <c r="F18" s="20">
        <v>4810</v>
      </c>
      <c r="G18" s="20">
        <v>4920</v>
      </c>
      <c r="H18" s="20">
        <v>4980</v>
      </c>
      <c r="I18" s="20">
        <v>4860</v>
      </c>
      <c r="J18" s="68">
        <v>4410</v>
      </c>
      <c r="K18" s="349">
        <v>8.2058414464534071</v>
      </c>
      <c r="L18" s="350">
        <v>7.9497907949790791</v>
      </c>
      <c r="M18" s="350">
        <v>7.5105485232067508</v>
      </c>
      <c r="N18" s="350">
        <v>6.981664315937941</v>
      </c>
      <c r="O18" s="350">
        <v>6.7937853107344637</v>
      </c>
      <c r="P18" s="350">
        <v>6.9589816124469586</v>
      </c>
      <c r="Q18" s="350">
        <v>7.0538243626062327</v>
      </c>
      <c r="R18" s="350">
        <v>6.8644067796610173</v>
      </c>
      <c r="S18" s="372">
        <v>6.2288135593220337</v>
      </c>
      <c r="U18" s="378"/>
    </row>
    <row r="19" spans="1:21" x14ac:dyDescent="0.25">
      <c r="A19" s="16"/>
      <c r="B19" s="4"/>
      <c r="C19" s="5"/>
      <c r="D19" s="5"/>
      <c r="E19" s="5"/>
      <c r="F19" s="5"/>
      <c r="G19" s="5"/>
      <c r="H19" s="5"/>
      <c r="I19" s="5"/>
      <c r="J19" s="6"/>
      <c r="K19" s="373"/>
      <c r="L19" s="374"/>
      <c r="M19" s="374"/>
      <c r="N19" s="374"/>
      <c r="O19" s="374"/>
      <c r="P19" s="374"/>
      <c r="Q19" s="374"/>
      <c r="R19" s="374"/>
      <c r="S19" s="372"/>
      <c r="U19" s="378"/>
    </row>
    <row r="20" spans="1:21" x14ac:dyDescent="0.25">
      <c r="A20" s="15" t="s">
        <v>10</v>
      </c>
      <c r="B20" s="67">
        <v>72950</v>
      </c>
      <c r="C20" s="20">
        <v>71370</v>
      </c>
      <c r="D20" s="20">
        <v>68230</v>
      </c>
      <c r="E20" s="20">
        <v>64540</v>
      </c>
      <c r="F20" s="20">
        <v>65910</v>
      </c>
      <c r="G20" s="20">
        <v>65990</v>
      </c>
      <c r="H20" s="20">
        <v>66460</v>
      </c>
      <c r="I20" s="20">
        <v>65010</v>
      </c>
      <c r="J20" s="68">
        <v>60660</v>
      </c>
      <c r="K20" s="349">
        <v>8.4384037015615956</v>
      </c>
      <c r="L20" s="350">
        <v>8.2006204756980345</v>
      </c>
      <c r="M20" s="350">
        <v>7.8371238226510451</v>
      </c>
      <c r="N20" s="350">
        <v>7.411575562700965</v>
      </c>
      <c r="O20" s="350">
        <v>7.5558867362146049</v>
      </c>
      <c r="P20" s="350">
        <v>7.5227998176014594</v>
      </c>
      <c r="Q20" s="350">
        <v>7.5360018142646554</v>
      </c>
      <c r="R20" s="350">
        <v>7.3449327759575187</v>
      </c>
      <c r="S20" s="372">
        <v>6.8534628855496553</v>
      </c>
      <c r="U20" s="378"/>
    </row>
    <row r="21" spans="1:21" x14ac:dyDescent="0.25">
      <c r="A21" s="16"/>
      <c r="B21" s="4"/>
      <c r="C21" s="5"/>
      <c r="D21" s="5"/>
      <c r="E21" s="5"/>
      <c r="F21" s="5"/>
      <c r="G21" s="5"/>
      <c r="H21" s="5"/>
      <c r="I21" s="5"/>
      <c r="J21" s="6"/>
      <c r="K21" s="373"/>
      <c r="L21" s="374"/>
      <c r="M21" s="374"/>
      <c r="N21" s="374"/>
      <c r="O21" s="374"/>
      <c r="P21" s="374"/>
      <c r="Q21" s="374"/>
      <c r="R21" s="374"/>
      <c r="S21" s="372"/>
      <c r="U21" s="378"/>
    </row>
    <row r="22" spans="1:21" x14ac:dyDescent="0.25">
      <c r="A22" s="15" t="s">
        <v>11</v>
      </c>
      <c r="B22" s="67">
        <v>95820</v>
      </c>
      <c r="C22" s="20">
        <v>93610</v>
      </c>
      <c r="D22" s="20">
        <v>89520</v>
      </c>
      <c r="E22" s="20">
        <v>84720</v>
      </c>
      <c r="F22" s="20">
        <v>85920</v>
      </c>
      <c r="G22" s="20">
        <v>86560</v>
      </c>
      <c r="H22" s="20">
        <v>87290</v>
      </c>
      <c r="I22" s="20">
        <v>85520</v>
      </c>
      <c r="J22" s="68">
        <v>79820</v>
      </c>
      <c r="K22" s="349">
        <v>8.286776788030787</v>
      </c>
      <c r="L22" s="350">
        <v>8.0566313796368014</v>
      </c>
      <c r="M22" s="350">
        <v>7.7165761572278253</v>
      </c>
      <c r="N22" s="350">
        <v>7.309749784296808</v>
      </c>
      <c r="O22" s="350">
        <v>7.4075351323389951</v>
      </c>
      <c r="P22" s="350">
        <v>7.4345100060121965</v>
      </c>
      <c r="Q22" s="350">
        <v>7.4683436002737853</v>
      </c>
      <c r="R22" s="350">
        <v>7.2950609912138535</v>
      </c>
      <c r="S22" s="372">
        <v>6.8088373283289263</v>
      </c>
      <c r="U22" s="378"/>
    </row>
    <row r="23" spans="1:21" x14ac:dyDescent="0.25">
      <c r="A23" s="16"/>
      <c r="B23" s="4"/>
      <c r="C23" s="5"/>
      <c r="D23" s="5"/>
      <c r="E23" s="5"/>
      <c r="F23" s="5"/>
      <c r="G23" s="5"/>
      <c r="H23" s="5"/>
      <c r="I23" s="5"/>
      <c r="J23" s="6"/>
      <c r="K23" s="373"/>
      <c r="L23" s="374"/>
      <c r="M23" s="374"/>
      <c r="N23" s="374"/>
      <c r="O23" s="374"/>
      <c r="P23" s="374"/>
      <c r="Q23" s="374"/>
      <c r="R23" s="374"/>
      <c r="S23" s="372"/>
      <c r="U23" s="378"/>
    </row>
    <row r="24" spans="1:21" x14ac:dyDescent="0.25">
      <c r="A24" s="17" t="s">
        <v>110</v>
      </c>
      <c r="B24" s="67">
        <v>106270</v>
      </c>
      <c r="C24" s="20">
        <v>104940</v>
      </c>
      <c r="D24" s="20">
        <v>100290</v>
      </c>
      <c r="E24" s="20">
        <v>98910</v>
      </c>
      <c r="F24" s="20">
        <v>102320</v>
      </c>
      <c r="G24" s="20">
        <v>98350</v>
      </c>
      <c r="H24" s="20">
        <v>99080</v>
      </c>
      <c r="I24" s="20">
        <v>94720</v>
      </c>
      <c r="J24" s="68">
        <v>88710</v>
      </c>
      <c r="K24" s="349">
        <v>10.896134522710961</v>
      </c>
      <c r="L24" s="350">
        <v>10.722386839685297</v>
      </c>
      <c r="M24" s="350">
        <v>10.282989849277145</v>
      </c>
      <c r="N24" s="350">
        <v>10.174879127661763</v>
      </c>
      <c r="O24" s="350">
        <v>10.535420098846787</v>
      </c>
      <c r="P24" s="350">
        <v>10.099609776134731</v>
      </c>
      <c r="Q24" s="350">
        <v>10.141248720573182</v>
      </c>
      <c r="R24" s="350">
        <v>9.6999487967229907</v>
      </c>
      <c r="S24" s="372">
        <v>9.0844854070660528</v>
      </c>
      <c r="U24" s="378"/>
    </row>
    <row r="25" spans="1:21" x14ac:dyDescent="0.25">
      <c r="A25" s="17" t="s">
        <v>111</v>
      </c>
      <c r="B25" s="67">
        <v>37660</v>
      </c>
      <c r="C25" s="20">
        <v>36520</v>
      </c>
      <c r="D25" s="20">
        <v>34340</v>
      </c>
      <c r="E25" s="20">
        <v>33270</v>
      </c>
      <c r="F25" s="20">
        <v>34790</v>
      </c>
      <c r="G25" s="20">
        <v>36690</v>
      </c>
      <c r="H25" s="20">
        <v>34730</v>
      </c>
      <c r="I25" s="20">
        <v>33520</v>
      </c>
      <c r="J25" s="68">
        <v>32240</v>
      </c>
      <c r="K25" s="349">
        <v>8.8904627006610006</v>
      </c>
      <c r="L25" s="350">
        <v>8.6132075471698109</v>
      </c>
      <c r="M25" s="350">
        <v>8.154832581334599</v>
      </c>
      <c r="N25" s="350">
        <v>7.9289799809342227</v>
      </c>
      <c r="O25" s="350">
        <v>8.3289442183385205</v>
      </c>
      <c r="P25" s="350">
        <v>8.8070091214594335</v>
      </c>
      <c r="Q25" s="350">
        <v>8.3305349004557456</v>
      </c>
      <c r="R25" s="350">
        <v>8.0654475457170349</v>
      </c>
      <c r="S25" s="372">
        <v>7.7574590952839264</v>
      </c>
      <c r="U25" s="378"/>
    </row>
    <row r="26" spans="1:21" x14ac:dyDescent="0.25">
      <c r="A26" s="17" t="s">
        <v>12</v>
      </c>
      <c r="B26" s="67">
        <v>130770</v>
      </c>
      <c r="C26" s="20">
        <v>130710</v>
      </c>
      <c r="D26" s="20">
        <v>126490</v>
      </c>
      <c r="E26" s="20">
        <v>122960</v>
      </c>
      <c r="F26" s="20">
        <v>132030</v>
      </c>
      <c r="G26" s="20">
        <v>135910</v>
      </c>
      <c r="H26" s="20">
        <v>129150</v>
      </c>
      <c r="I26" s="20">
        <v>125920</v>
      </c>
      <c r="J26" s="68">
        <v>113780</v>
      </c>
      <c r="K26" s="349">
        <v>7.5813090613948635</v>
      </c>
      <c r="L26" s="350">
        <v>7.4974188367557648</v>
      </c>
      <c r="M26" s="350">
        <v>7.2238720731010853</v>
      </c>
      <c r="N26" s="350">
        <v>6.9907328443913812</v>
      </c>
      <c r="O26" s="350">
        <v>7.4559521120397561</v>
      </c>
      <c r="P26" s="350">
        <v>7.5961323496534767</v>
      </c>
      <c r="Q26" s="350">
        <v>7.1231592300479845</v>
      </c>
      <c r="R26" s="350">
        <v>6.8835073525392225</v>
      </c>
      <c r="S26" s="372">
        <v>6.219865522330946</v>
      </c>
      <c r="U26" s="378"/>
    </row>
    <row r="27" spans="1:21" x14ac:dyDescent="0.25">
      <c r="A27" s="17"/>
      <c r="B27" s="67"/>
      <c r="C27" s="20"/>
      <c r="D27" s="20"/>
      <c r="E27" s="20"/>
      <c r="F27" s="20"/>
      <c r="G27" s="20"/>
      <c r="H27" s="20"/>
      <c r="I27" s="20"/>
      <c r="J27" s="68"/>
      <c r="K27" s="349"/>
      <c r="L27" s="350"/>
      <c r="M27" s="350"/>
      <c r="N27" s="350"/>
      <c r="O27" s="350"/>
      <c r="P27" s="350"/>
      <c r="Q27" s="350"/>
      <c r="R27" s="350"/>
      <c r="S27" s="372"/>
      <c r="U27" s="378"/>
    </row>
    <row r="28" spans="1:21" x14ac:dyDescent="0.25">
      <c r="A28" s="17" t="s">
        <v>13</v>
      </c>
      <c r="B28" s="67">
        <v>237540</v>
      </c>
      <c r="C28" s="20">
        <v>233610</v>
      </c>
      <c r="D28" s="20">
        <v>226860</v>
      </c>
      <c r="E28" s="20">
        <v>217820</v>
      </c>
      <c r="F28" s="20">
        <v>227160</v>
      </c>
      <c r="G28" s="20">
        <v>229860</v>
      </c>
      <c r="H28" s="20">
        <v>229610</v>
      </c>
      <c r="I28" s="20">
        <v>223500</v>
      </c>
      <c r="J28" s="68">
        <v>208860</v>
      </c>
      <c r="K28" s="349">
        <v>6.9944936839315686</v>
      </c>
      <c r="L28" s="350">
        <v>6.8521397354295601</v>
      </c>
      <c r="M28" s="350">
        <v>6.6699988239444901</v>
      </c>
      <c r="N28" s="350">
        <v>6.4164727369134242</v>
      </c>
      <c r="O28" s="350">
        <v>6.7016757139485481</v>
      </c>
      <c r="P28" s="350">
        <v>6.7653637862020251</v>
      </c>
      <c r="Q28" s="350">
        <v>6.7383712399119586</v>
      </c>
      <c r="R28" s="350">
        <v>6.5550211168465511</v>
      </c>
      <c r="S28" s="372">
        <v>6.1256452369779444</v>
      </c>
      <c r="U28" s="378"/>
    </row>
    <row r="29" spans="1:21" x14ac:dyDescent="0.25">
      <c r="A29" s="17"/>
      <c r="B29" s="67"/>
      <c r="C29" s="20"/>
      <c r="D29" s="20"/>
      <c r="E29" s="20"/>
      <c r="F29" s="20"/>
      <c r="G29" s="20"/>
      <c r="H29" s="20"/>
      <c r="I29" s="20"/>
      <c r="J29" s="68"/>
      <c r="K29" s="349"/>
      <c r="L29" s="350"/>
      <c r="M29" s="350"/>
      <c r="N29" s="350"/>
      <c r="O29" s="350"/>
      <c r="P29" s="350"/>
      <c r="Q29" s="350"/>
      <c r="R29" s="350"/>
      <c r="S29" s="372"/>
      <c r="U29" s="378"/>
    </row>
    <row r="30" spans="1:21" x14ac:dyDescent="0.25">
      <c r="A30" s="18" t="s">
        <v>14</v>
      </c>
      <c r="B30" s="361">
        <v>2636250</v>
      </c>
      <c r="C30" s="362">
        <v>2609980</v>
      </c>
      <c r="D30" s="362">
        <v>2543550</v>
      </c>
      <c r="E30" s="362">
        <v>2465240</v>
      </c>
      <c r="F30" s="362">
        <v>2531280</v>
      </c>
      <c r="G30" s="362">
        <v>2533470</v>
      </c>
      <c r="H30" s="362">
        <v>2486210</v>
      </c>
      <c r="I30" s="362">
        <v>2405170</v>
      </c>
      <c r="J30" s="363">
        <v>2257230</v>
      </c>
      <c r="K30" s="364">
        <v>6.6710275596628366</v>
      </c>
      <c r="L30" s="365">
        <v>6.5616460052845538</v>
      </c>
      <c r="M30" s="365">
        <v>6.4050070633739509</v>
      </c>
      <c r="N30" s="365">
        <v>6.2022985266886721</v>
      </c>
      <c r="O30" s="365">
        <v>6.3494866540075607</v>
      </c>
      <c r="P30" s="365">
        <v>6.3231785236507401</v>
      </c>
      <c r="Q30" s="365">
        <v>6.1742348047432793</v>
      </c>
      <c r="R30" s="365">
        <v>5.9580513470932708</v>
      </c>
      <c r="S30" s="375">
        <v>5.5915765797009538</v>
      </c>
      <c r="U30" s="378"/>
    </row>
    <row r="31" spans="1:21" x14ac:dyDescent="0.25">
      <c r="J31" s="269"/>
    </row>
    <row r="32" spans="1:21" x14ac:dyDescent="0.25">
      <c r="A32" s="132" t="s">
        <v>165</v>
      </c>
      <c r="K32" s="376"/>
      <c r="L32" s="376"/>
      <c r="M32" s="376"/>
      <c r="N32" s="376"/>
      <c r="O32" s="376"/>
      <c r="P32" s="376"/>
      <c r="Q32" s="376"/>
      <c r="R32" s="376"/>
      <c r="S32" s="376"/>
    </row>
    <row r="33" spans="1:10" x14ac:dyDescent="0.25">
      <c r="A33" s="368" t="s">
        <v>166</v>
      </c>
    </row>
    <row r="34" spans="1:10" x14ac:dyDescent="0.25">
      <c r="A34" s="368" t="s">
        <v>167</v>
      </c>
    </row>
    <row r="37" spans="1:10" x14ac:dyDescent="0.25">
      <c r="J37" s="376"/>
    </row>
    <row r="38" spans="1:10" ht="15.75" x14ac:dyDescent="0.25">
      <c r="C38" s="379" t="s">
        <v>162</v>
      </c>
    </row>
  </sheetData>
  <mergeCells count="2">
    <mergeCell ref="B6:J6"/>
    <mergeCell ref="K6:S6"/>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S35"/>
  <sheetViews>
    <sheetView zoomScaleNormal="100" workbookViewId="0">
      <selection activeCell="A5" sqref="A5"/>
    </sheetView>
  </sheetViews>
  <sheetFormatPr defaultRowHeight="15" x14ac:dyDescent="0.25"/>
  <cols>
    <col min="1" max="1" width="40.7109375" customWidth="1"/>
    <col min="2" max="25" width="11.5703125" customWidth="1"/>
  </cols>
  <sheetData>
    <row r="1" spans="1:19" ht="15.75" x14ac:dyDescent="0.25">
      <c r="A1" s="261" t="s">
        <v>52</v>
      </c>
    </row>
    <row r="2" spans="1:19" ht="15.75" x14ac:dyDescent="0.25">
      <c r="A2" s="262" t="s">
        <v>61</v>
      </c>
    </row>
    <row r="4" spans="1:19" ht="15.75" x14ac:dyDescent="0.25">
      <c r="A4" s="263" t="s">
        <v>139</v>
      </c>
    </row>
    <row r="6" spans="1:19" x14ac:dyDescent="0.25">
      <c r="A6" s="2" t="s">
        <v>9</v>
      </c>
      <c r="B6" s="400" t="s">
        <v>70</v>
      </c>
      <c r="C6" s="401"/>
      <c r="D6" s="401"/>
      <c r="E6" s="401"/>
      <c r="F6" s="401"/>
      <c r="G6" s="406"/>
      <c r="H6" s="391" t="s">
        <v>199</v>
      </c>
      <c r="I6" s="392"/>
      <c r="J6" s="392"/>
      <c r="K6" s="392"/>
      <c r="L6" s="392"/>
      <c r="M6" s="393"/>
      <c r="N6" s="400" t="s">
        <v>29</v>
      </c>
      <c r="O6" s="401"/>
      <c r="P6" s="401"/>
      <c r="Q6" s="401"/>
      <c r="R6" s="401"/>
      <c r="S6" s="406"/>
    </row>
    <row r="7" spans="1:19" x14ac:dyDescent="0.25">
      <c r="A7" s="3"/>
      <c r="B7" s="116" t="s">
        <v>30</v>
      </c>
      <c r="C7" s="117" t="s">
        <v>31</v>
      </c>
      <c r="D7" s="117" t="s">
        <v>32</v>
      </c>
      <c r="E7" s="117" t="s">
        <v>33</v>
      </c>
      <c r="F7" s="117" t="s">
        <v>34</v>
      </c>
      <c r="G7" s="118" t="s">
        <v>35</v>
      </c>
      <c r="H7" s="116" t="s">
        <v>30</v>
      </c>
      <c r="I7" s="117" t="s">
        <v>31</v>
      </c>
      <c r="J7" s="117" t="s">
        <v>32</v>
      </c>
      <c r="K7" s="117" t="s">
        <v>33</v>
      </c>
      <c r="L7" s="117" t="s">
        <v>34</v>
      </c>
      <c r="M7" s="117" t="s">
        <v>35</v>
      </c>
      <c r="N7" s="116" t="s">
        <v>30</v>
      </c>
      <c r="O7" s="117" t="s">
        <v>31</v>
      </c>
      <c r="P7" s="117" t="s">
        <v>32</v>
      </c>
      <c r="Q7" s="117" t="s">
        <v>33</v>
      </c>
      <c r="R7" s="117" t="s">
        <v>34</v>
      </c>
      <c r="S7" s="118" t="s">
        <v>35</v>
      </c>
    </row>
    <row r="8" spans="1:19" x14ac:dyDescent="0.25">
      <c r="A8" s="7" t="s">
        <v>3</v>
      </c>
      <c r="B8" s="61">
        <v>41300</v>
      </c>
      <c r="C8" s="62">
        <v>39100</v>
      </c>
      <c r="D8" s="62">
        <v>36500</v>
      </c>
      <c r="E8" s="62">
        <v>35600</v>
      </c>
      <c r="F8" s="62">
        <v>37200</v>
      </c>
      <c r="G8" s="63">
        <v>38300</v>
      </c>
      <c r="H8" s="64">
        <v>100</v>
      </c>
      <c r="I8" s="65">
        <v>94.673123486682812</v>
      </c>
      <c r="J8" s="65">
        <v>88.377723970944317</v>
      </c>
      <c r="K8" s="65">
        <v>86.198547215496362</v>
      </c>
      <c r="L8" s="65">
        <v>90.072639225181589</v>
      </c>
      <c r="M8" s="66">
        <v>92.736077481840198</v>
      </c>
      <c r="N8" s="82">
        <v>21.896002829854972</v>
      </c>
      <c r="O8" s="40">
        <v>20.42130919220056</v>
      </c>
      <c r="P8" s="40">
        <v>18.689196108550949</v>
      </c>
      <c r="Q8" s="40">
        <v>18.093946074275056</v>
      </c>
      <c r="R8" s="40">
        <v>19.060631938514092</v>
      </c>
      <c r="S8" s="83">
        <v>20.097867878364209</v>
      </c>
    </row>
    <row r="9" spans="1:19" x14ac:dyDescent="0.25">
      <c r="A9" s="8" t="s">
        <v>1</v>
      </c>
      <c r="B9" s="53">
        <v>21900</v>
      </c>
      <c r="C9" s="19">
        <v>21700</v>
      </c>
      <c r="D9" s="19">
        <v>19300</v>
      </c>
      <c r="E9" s="19">
        <v>17600</v>
      </c>
      <c r="F9" s="19">
        <v>16600</v>
      </c>
      <c r="G9" s="25">
        <v>16400</v>
      </c>
      <c r="H9" s="67">
        <v>100</v>
      </c>
      <c r="I9" s="20">
        <v>99.086757990867582</v>
      </c>
      <c r="J9" s="20">
        <v>88.12785388127854</v>
      </c>
      <c r="K9" s="20">
        <v>80.365296803652967</v>
      </c>
      <c r="L9" s="20">
        <v>75.799086757990864</v>
      </c>
      <c r="M9" s="68">
        <v>74.885844748858446</v>
      </c>
      <c r="N9" s="82">
        <v>22.214719783929777</v>
      </c>
      <c r="O9" s="40">
        <v>21.834061135371183</v>
      </c>
      <c r="P9" s="40">
        <v>19.619823489477259</v>
      </c>
      <c r="Q9" s="40">
        <v>17.993197278911563</v>
      </c>
      <c r="R9" s="40">
        <v>17.11340206185567</v>
      </c>
      <c r="S9" s="83">
        <v>17.237762237762237</v>
      </c>
    </row>
    <row r="10" spans="1:19" x14ac:dyDescent="0.25">
      <c r="A10" s="8" t="s">
        <v>2</v>
      </c>
      <c r="B10" s="53">
        <v>17200</v>
      </c>
      <c r="C10" s="19">
        <v>17600</v>
      </c>
      <c r="D10" s="19">
        <v>17600</v>
      </c>
      <c r="E10" s="19">
        <v>17300</v>
      </c>
      <c r="F10" s="19">
        <v>17500</v>
      </c>
      <c r="G10" s="25">
        <v>16200</v>
      </c>
      <c r="H10" s="67">
        <v>100</v>
      </c>
      <c r="I10" s="20">
        <v>102.32558139534885</v>
      </c>
      <c r="J10" s="20">
        <v>102.32558139534885</v>
      </c>
      <c r="K10" s="20">
        <v>100.58139534883721</v>
      </c>
      <c r="L10" s="20">
        <v>101.74418604651163</v>
      </c>
      <c r="M10" s="68">
        <v>94.186046511627907</v>
      </c>
      <c r="N10" s="82">
        <v>21.147540983606561</v>
      </c>
      <c r="O10" s="40">
        <v>21.440195280716033</v>
      </c>
      <c r="P10" s="40">
        <v>21.347861178369651</v>
      </c>
      <c r="Q10" s="40">
        <v>20.784941930316382</v>
      </c>
      <c r="R10" s="40">
        <v>21.146085552865216</v>
      </c>
      <c r="S10" s="83">
        <v>19.739519739519739</v>
      </c>
    </row>
    <row r="11" spans="1:19" x14ac:dyDescent="0.25">
      <c r="A11" s="8" t="s">
        <v>0</v>
      </c>
      <c r="B11" s="53">
        <v>17800</v>
      </c>
      <c r="C11" s="19">
        <v>16700</v>
      </c>
      <c r="D11" s="19">
        <v>16200</v>
      </c>
      <c r="E11" s="19">
        <v>15900</v>
      </c>
      <c r="F11" s="19">
        <v>16100</v>
      </c>
      <c r="G11" s="25">
        <v>16100</v>
      </c>
      <c r="H11" s="67">
        <v>100</v>
      </c>
      <c r="I11" s="20">
        <v>93.82022471910112</v>
      </c>
      <c r="J11" s="20">
        <v>91.011235955056179</v>
      </c>
      <c r="K11" s="20">
        <v>89.325842696629209</v>
      </c>
      <c r="L11" s="20">
        <v>90.449438202247194</v>
      </c>
      <c r="M11" s="68">
        <v>90.449438202247194</v>
      </c>
      <c r="N11" s="82">
        <v>22.522142555883594</v>
      </c>
      <c r="O11" s="40">
        <v>21.204410517387618</v>
      </c>
      <c r="P11" s="40">
        <v>20.60322854715378</v>
      </c>
      <c r="Q11" s="40">
        <v>20.058873002523125</v>
      </c>
      <c r="R11" s="40">
        <v>20.192307692307693</v>
      </c>
      <c r="S11" s="83">
        <v>20.166666666666668</v>
      </c>
    </row>
    <row r="12" spans="1:19" x14ac:dyDescent="0.25">
      <c r="A12" s="8"/>
      <c r="B12" s="53"/>
      <c r="C12" s="19"/>
      <c r="D12" s="19"/>
      <c r="E12" s="19"/>
      <c r="F12" s="19"/>
      <c r="G12" s="25"/>
      <c r="H12" s="67"/>
      <c r="I12" s="20"/>
      <c r="J12" s="20"/>
      <c r="K12" s="20"/>
      <c r="L12" s="20"/>
      <c r="M12" s="68"/>
      <c r="N12" s="82"/>
      <c r="O12" s="40"/>
      <c r="P12" s="40"/>
      <c r="Q12" s="40"/>
      <c r="R12" s="40"/>
      <c r="S12" s="83"/>
    </row>
    <row r="13" spans="1:19" x14ac:dyDescent="0.25">
      <c r="A13" s="8" t="s">
        <v>6</v>
      </c>
      <c r="B13" s="53">
        <v>7700</v>
      </c>
      <c r="C13" s="19">
        <v>6800</v>
      </c>
      <c r="D13" s="19">
        <v>6900</v>
      </c>
      <c r="E13" s="19">
        <v>6500</v>
      </c>
      <c r="F13" s="19">
        <v>6500</v>
      </c>
      <c r="G13" s="25">
        <v>6700</v>
      </c>
      <c r="H13" s="67">
        <v>100</v>
      </c>
      <c r="I13" s="20">
        <v>88.311688311688314</v>
      </c>
      <c r="J13" s="20">
        <v>89.610389610389603</v>
      </c>
      <c r="K13" s="20">
        <v>84.415584415584405</v>
      </c>
      <c r="L13" s="20">
        <v>84.415584415584405</v>
      </c>
      <c r="M13" s="68">
        <v>87.012987012987011</v>
      </c>
      <c r="N13" s="82">
        <v>21.739130434782613</v>
      </c>
      <c r="O13" s="40">
        <v>19.941348973607038</v>
      </c>
      <c r="P13" s="40">
        <v>20.11661807580175</v>
      </c>
      <c r="Q13" s="40">
        <v>18.950437317784257</v>
      </c>
      <c r="R13" s="40">
        <v>17.781851512373972</v>
      </c>
      <c r="S13" s="83">
        <v>18.686401480111005</v>
      </c>
    </row>
    <row r="14" spans="1:19" x14ac:dyDescent="0.25">
      <c r="A14" s="8" t="s">
        <v>8</v>
      </c>
      <c r="B14" s="53">
        <v>6100</v>
      </c>
      <c r="C14" s="19">
        <v>5600</v>
      </c>
      <c r="D14" s="19">
        <v>5200</v>
      </c>
      <c r="E14" s="19">
        <v>5600</v>
      </c>
      <c r="F14" s="19">
        <v>5700</v>
      </c>
      <c r="G14" s="25">
        <v>5300</v>
      </c>
      <c r="H14" s="67">
        <v>100</v>
      </c>
      <c r="I14" s="20">
        <v>91.803278688524586</v>
      </c>
      <c r="J14" s="20">
        <v>85.245901639344254</v>
      </c>
      <c r="K14" s="20">
        <v>91.803278688524586</v>
      </c>
      <c r="L14" s="20">
        <v>93.442622950819683</v>
      </c>
      <c r="M14" s="68">
        <v>86.885245901639337</v>
      </c>
      <c r="N14" s="82">
        <v>19.003115264797508</v>
      </c>
      <c r="O14" s="40">
        <v>17.591623036649217</v>
      </c>
      <c r="P14" s="40">
        <v>16.053169734151329</v>
      </c>
      <c r="Q14" s="40">
        <v>16.885743174924169</v>
      </c>
      <c r="R14" s="40">
        <v>17.185929648241206</v>
      </c>
      <c r="S14" s="83">
        <v>16.39175257731959</v>
      </c>
    </row>
    <row r="15" spans="1:19" x14ac:dyDescent="0.25">
      <c r="A15" s="8" t="s">
        <v>5</v>
      </c>
      <c r="B15" s="53">
        <v>3800</v>
      </c>
      <c r="C15" s="19">
        <v>3900</v>
      </c>
      <c r="D15" s="19">
        <v>4700</v>
      </c>
      <c r="E15" s="19">
        <v>5700</v>
      </c>
      <c r="F15" s="19">
        <v>5200</v>
      </c>
      <c r="G15" s="25">
        <v>4200</v>
      </c>
      <c r="H15" s="326">
        <v>100</v>
      </c>
      <c r="I15" s="317">
        <v>102.63157894736842</v>
      </c>
      <c r="J15" s="317">
        <v>123.68421052631579</v>
      </c>
      <c r="K15" s="317">
        <v>150</v>
      </c>
      <c r="L15" s="317">
        <v>136.84210526315789</v>
      </c>
      <c r="M15" s="318">
        <v>110.5263157894737</v>
      </c>
      <c r="N15" s="319">
        <v>15.46811397557666</v>
      </c>
      <c r="O15" s="320">
        <v>15.704697986577182</v>
      </c>
      <c r="P15" s="320">
        <v>18.543046357615893</v>
      </c>
      <c r="Q15" s="320">
        <v>22.649006622516556</v>
      </c>
      <c r="R15" s="320">
        <v>20.917678812415655</v>
      </c>
      <c r="S15" s="321">
        <v>17.027027027027025</v>
      </c>
    </row>
    <row r="16" spans="1:19" x14ac:dyDescent="0.25">
      <c r="A16" s="8" t="s">
        <v>7</v>
      </c>
      <c r="B16" s="53">
        <v>3200</v>
      </c>
      <c r="C16" s="19">
        <v>3500</v>
      </c>
      <c r="D16" s="19">
        <v>3600</v>
      </c>
      <c r="E16" s="19">
        <v>3000</v>
      </c>
      <c r="F16" s="19">
        <v>2800</v>
      </c>
      <c r="G16" s="25">
        <v>2600</v>
      </c>
      <c r="H16" s="67">
        <v>100</v>
      </c>
      <c r="I16" s="20">
        <v>109.375</v>
      </c>
      <c r="J16" s="20">
        <v>112.5</v>
      </c>
      <c r="K16" s="20">
        <v>93.75</v>
      </c>
      <c r="L16" s="20">
        <v>87.5</v>
      </c>
      <c r="M16" s="68">
        <v>81.25</v>
      </c>
      <c r="N16" s="82">
        <v>14.477611940298509</v>
      </c>
      <c r="O16" s="40">
        <v>15.545590433482809</v>
      </c>
      <c r="P16" s="40">
        <v>16.666666666666668</v>
      </c>
      <c r="Q16" s="40">
        <v>13.69230769230769</v>
      </c>
      <c r="R16" s="40">
        <v>12.898330804248861</v>
      </c>
      <c r="S16" s="83">
        <v>11.897590361445785</v>
      </c>
    </row>
    <row r="17" spans="1:19" x14ac:dyDescent="0.25">
      <c r="A17" s="8"/>
      <c r="B17" s="53"/>
      <c r="C17" s="19"/>
      <c r="D17" s="19"/>
      <c r="E17" s="19"/>
      <c r="F17" s="19"/>
      <c r="G17" s="25"/>
      <c r="H17" s="67"/>
      <c r="I17" s="20"/>
      <c r="J17" s="20"/>
      <c r="K17" s="20"/>
      <c r="L17" s="20"/>
      <c r="M17" s="68"/>
      <c r="N17" s="82"/>
      <c r="O17" s="40"/>
      <c r="P17" s="40"/>
      <c r="Q17" s="40"/>
      <c r="R17" s="40"/>
      <c r="S17" s="83"/>
    </row>
    <row r="18" spans="1:19" x14ac:dyDescent="0.25">
      <c r="A18" s="8" t="s">
        <v>4</v>
      </c>
      <c r="B18" s="53">
        <v>5600</v>
      </c>
      <c r="C18" s="19">
        <v>5000</v>
      </c>
      <c r="D18" s="19">
        <v>4800</v>
      </c>
      <c r="E18" s="19">
        <v>6100</v>
      </c>
      <c r="F18" s="19">
        <v>6900</v>
      </c>
      <c r="G18" s="25">
        <v>6900</v>
      </c>
      <c r="H18" s="67">
        <v>100</v>
      </c>
      <c r="I18" s="20">
        <v>89.285714285714292</v>
      </c>
      <c r="J18" s="20">
        <v>85.714285714285708</v>
      </c>
      <c r="K18" s="20">
        <v>108.92857142857142</v>
      </c>
      <c r="L18" s="20">
        <v>123.21428571428572</v>
      </c>
      <c r="M18" s="68">
        <v>123.21428571428572</v>
      </c>
      <c r="N18" s="82">
        <v>15.048975957257344</v>
      </c>
      <c r="O18" s="40">
        <v>13.929889298892986</v>
      </c>
      <c r="P18" s="40">
        <v>14.105058365758756</v>
      </c>
      <c r="Q18" s="40">
        <v>18.336673346693388</v>
      </c>
      <c r="R18" s="40">
        <v>20.515361744301288</v>
      </c>
      <c r="S18" s="83">
        <v>19.49390815370197</v>
      </c>
    </row>
    <row r="19" spans="1:19" x14ac:dyDescent="0.25">
      <c r="A19" s="9"/>
      <c r="B19" s="53"/>
      <c r="C19" s="19"/>
      <c r="D19" s="19"/>
      <c r="E19" s="19"/>
      <c r="F19" s="19"/>
      <c r="G19" s="25"/>
      <c r="H19" s="67"/>
      <c r="I19" s="20"/>
      <c r="J19" s="20"/>
      <c r="K19" s="20"/>
      <c r="L19" s="20"/>
      <c r="M19" s="68"/>
      <c r="N19" s="82"/>
      <c r="O19" s="40"/>
      <c r="P19" s="40"/>
      <c r="Q19" s="40"/>
      <c r="R19" s="40"/>
      <c r="S19" s="83"/>
    </row>
    <row r="20" spans="1:19" x14ac:dyDescent="0.25">
      <c r="A20" s="8" t="s">
        <v>10</v>
      </c>
      <c r="B20" s="105">
        <v>98200</v>
      </c>
      <c r="C20" s="106">
        <v>95000</v>
      </c>
      <c r="D20" s="106">
        <v>89600</v>
      </c>
      <c r="E20" s="106">
        <v>86500</v>
      </c>
      <c r="F20" s="106">
        <v>87400</v>
      </c>
      <c r="G20" s="107">
        <v>87100</v>
      </c>
      <c r="H20" s="108">
        <v>100</v>
      </c>
      <c r="I20" s="109">
        <v>96.741344195519346</v>
      </c>
      <c r="J20" s="109">
        <v>91.242362525458248</v>
      </c>
      <c r="K20" s="109">
        <v>88.085539714867622</v>
      </c>
      <c r="L20" s="109">
        <v>89.002036659877803</v>
      </c>
      <c r="M20" s="110">
        <v>88.696537678207747</v>
      </c>
      <c r="N20" s="119">
        <v>21.940865420421538</v>
      </c>
      <c r="O20" s="120">
        <v>21.051854040478652</v>
      </c>
      <c r="P20" s="120">
        <v>19.719859196245235</v>
      </c>
      <c r="Q20" s="120">
        <v>18.917736289381562</v>
      </c>
      <c r="R20" s="120">
        <v>19.237257059039237</v>
      </c>
      <c r="S20" s="121">
        <v>19.440517818614687</v>
      </c>
    </row>
    <row r="21" spans="1:19" x14ac:dyDescent="0.25">
      <c r="A21" s="9"/>
      <c r="B21" s="105"/>
      <c r="C21" s="106"/>
      <c r="D21" s="106"/>
      <c r="E21" s="106"/>
      <c r="F21" s="106"/>
      <c r="G21" s="107"/>
      <c r="H21" s="108"/>
      <c r="I21" s="109"/>
      <c r="J21" s="109"/>
      <c r="K21" s="109"/>
      <c r="L21" s="109"/>
      <c r="M21" s="110"/>
      <c r="N21" s="119"/>
      <c r="O21" s="120"/>
      <c r="P21" s="120"/>
      <c r="Q21" s="120"/>
      <c r="R21" s="120"/>
      <c r="S21" s="121"/>
    </row>
    <row r="22" spans="1:19" x14ac:dyDescent="0.25">
      <c r="A22" s="8" t="s">
        <v>11</v>
      </c>
      <c r="B22" s="105">
        <v>124600</v>
      </c>
      <c r="C22" s="106">
        <v>119800</v>
      </c>
      <c r="D22" s="106">
        <v>114900</v>
      </c>
      <c r="E22" s="106">
        <v>113400</v>
      </c>
      <c r="F22" s="106">
        <v>114500</v>
      </c>
      <c r="G22" s="107">
        <v>112900</v>
      </c>
      <c r="H22" s="108">
        <v>100</v>
      </c>
      <c r="I22" s="109">
        <v>96.147672552166924</v>
      </c>
      <c r="J22" s="109">
        <v>92.215088282504013</v>
      </c>
      <c r="K22" s="109">
        <v>91.011235955056179</v>
      </c>
      <c r="L22" s="109">
        <v>91.894060995184589</v>
      </c>
      <c r="M22" s="110">
        <v>90.609951845906906</v>
      </c>
      <c r="N22" s="119">
        <v>20.794392523364486</v>
      </c>
      <c r="O22" s="120">
        <v>19.956700344176753</v>
      </c>
      <c r="P22" s="120">
        <v>19.069741717825341</v>
      </c>
      <c r="Q22" s="120">
        <v>18.755859482711077</v>
      </c>
      <c r="R22" s="120">
        <v>18.95201323772752</v>
      </c>
      <c r="S22" s="121">
        <v>18.863092255442346</v>
      </c>
    </row>
    <row r="23" spans="1:19" x14ac:dyDescent="0.25">
      <c r="A23" s="9"/>
      <c r="B23" s="53"/>
      <c r="C23" s="19"/>
      <c r="D23" s="19"/>
      <c r="E23" s="19"/>
      <c r="F23" s="19"/>
      <c r="G23" s="25"/>
      <c r="H23" s="67"/>
      <c r="I23" s="20"/>
      <c r="J23" s="20"/>
      <c r="K23" s="20"/>
      <c r="L23" s="20"/>
      <c r="M23" s="68"/>
      <c r="N23" s="82"/>
      <c r="O23" s="40"/>
      <c r="P23" s="40"/>
      <c r="Q23" s="40"/>
      <c r="R23" s="40"/>
      <c r="S23" s="83"/>
    </row>
    <row r="24" spans="1:19" x14ac:dyDescent="0.25">
      <c r="A24" s="17" t="s">
        <v>110</v>
      </c>
      <c r="B24" s="53">
        <v>129300</v>
      </c>
      <c r="C24" s="19">
        <v>123400</v>
      </c>
      <c r="D24" s="19">
        <v>119900</v>
      </c>
      <c r="E24" s="19">
        <v>115600</v>
      </c>
      <c r="F24" s="19">
        <v>113500</v>
      </c>
      <c r="G24" s="25">
        <v>107300</v>
      </c>
      <c r="H24" s="67">
        <v>100</v>
      </c>
      <c r="I24" s="20">
        <v>95.436968290796599</v>
      </c>
      <c r="J24" s="20">
        <v>92.730085073472551</v>
      </c>
      <c r="K24" s="20">
        <v>89.4044856921887</v>
      </c>
      <c r="L24" s="20">
        <v>87.780355761794283</v>
      </c>
      <c r="M24" s="68">
        <v>82.985305491105947</v>
      </c>
      <c r="N24" s="82">
        <v>25.84449330401759</v>
      </c>
      <c r="O24" s="40">
        <v>25.027034333603677</v>
      </c>
      <c r="P24" s="40">
        <v>24.504258943781942</v>
      </c>
      <c r="Q24" s="40">
        <v>23.599482676468586</v>
      </c>
      <c r="R24" s="40">
        <v>22.94938329851048</v>
      </c>
      <c r="S24" s="83">
        <v>21.706889577996492</v>
      </c>
    </row>
    <row r="25" spans="1:19" x14ac:dyDescent="0.25">
      <c r="A25" s="17" t="s">
        <v>111</v>
      </c>
      <c r="B25" s="53">
        <v>53800</v>
      </c>
      <c r="C25" s="19">
        <v>52000</v>
      </c>
      <c r="D25" s="19">
        <v>49700</v>
      </c>
      <c r="E25" s="19">
        <v>47600</v>
      </c>
      <c r="F25" s="19">
        <v>46500</v>
      </c>
      <c r="G25" s="25">
        <v>46500</v>
      </c>
      <c r="H25" s="67">
        <v>100</v>
      </c>
      <c r="I25" s="20">
        <v>96.6542750929368</v>
      </c>
      <c r="J25" s="20">
        <v>92.379182156133837</v>
      </c>
      <c r="K25" s="20">
        <v>88.475836431226767</v>
      </c>
      <c r="L25" s="20">
        <v>86.431226765799252</v>
      </c>
      <c r="M25" s="68">
        <v>86.431226765799252</v>
      </c>
      <c r="N25" s="82">
        <v>24.903564264773951</v>
      </c>
      <c r="O25" s="40">
        <v>24.379197251288456</v>
      </c>
      <c r="P25" s="40">
        <v>23.471959672337743</v>
      </c>
      <c r="Q25" s="40">
        <v>22.497241053129432</v>
      </c>
      <c r="R25" s="40">
        <v>21.854927150242833</v>
      </c>
      <c r="S25" s="83">
        <v>21.918668550792905</v>
      </c>
    </row>
    <row r="26" spans="1:19" x14ac:dyDescent="0.25">
      <c r="A26" s="17" t="s">
        <v>12</v>
      </c>
      <c r="B26" s="53">
        <v>208400</v>
      </c>
      <c r="C26" s="19">
        <v>203200</v>
      </c>
      <c r="D26" s="19">
        <v>198600</v>
      </c>
      <c r="E26" s="19">
        <v>193400</v>
      </c>
      <c r="F26" s="19">
        <v>183100</v>
      </c>
      <c r="G26" s="25">
        <v>172000</v>
      </c>
      <c r="H26" s="67">
        <v>100</v>
      </c>
      <c r="I26" s="20">
        <v>97.504798464491358</v>
      </c>
      <c r="J26" s="20">
        <v>95.297504798464487</v>
      </c>
      <c r="K26" s="20">
        <v>92.80230326295586</v>
      </c>
      <c r="L26" s="20">
        <v>87.859884836852203</v>
      </c>
      <c r="M26" s="68">
        <v>82.533589251439537</v>
      </c>
      <c r="N26" s="82">
        <v>24.204290250135521</v>
      </c>
      <c r="O26" s="40">
        <v>23.605249912888617</v>
      </c>
      <c r="P26" s="40">
        <v>22.897770945426593</v>
      </c>
      <c r="Q26" s="40">
        <v>22.16914434211029</v>
      </c>
      <c r="R26" s="40">
        <v>20.995298704277033</v>
      </c>
      <c r="S26" s="83">
        <v>19.858401631459465</v>
      </c>
    </row>
    <row r="27" spans="1:19" x14ac:dyDescent="0.25">
      <c r="A27" s="10"/>
      <c r="B27" s="53"/>
      <c r="C27" s="19"/>
      <c r="D27" s="19"/>
      <c r="E27" s="19"/>
      <c r="F27" s="19"/>
      <c r="G27" s="25"/>
      <c r="H27" s="67"/>
      <c r="I27" s="20"/>
      <c r="J27" s="20"/>
      <c r="K27" s="20"/>
      <c r="L27" s="20"/>
      <c r="M27" s="68"/>
      <c r="N27" s="82"/>
      <c r="O27" s="40"/>
      <c r="P27" s="40"/>
      <c r="Q27" s="40"/>
      <c r="R27" s="40"/>
      <c r="S27" s="83"/>
    </row>
    <row r="28" spans="1:19" x14ac:dyDescent="0.25">
      <c r="A28" s="10" t="s">
        <v>13</v>
      </c>
      <c r="B28" s="53">
        <v>353000</v>
      </c>
      <c r="C28" s="19">
        <v>338700</v>
      </c>
      <c r="D28" s="19">
        <v>319700</v>
      </c>
      <c r="E28" s="19">
        <v>303600</v>
      </c>
      <c r="F28" s="19">
        <v>296200</v>
      </c>
      <c r="G28" s="25">
        <v>285100</v>
      </c>
      <c r="H28" s="67">
        <v>100</v>
      </c>
      <c r="I28" s="20">
        <v>95.949008498583567</v>
      </c>
      <c r="J28" s="20">
        <v>90.566572237960344</v>
      </c>
      <c r="K28" s="20">
        <v>86.005665722379604</v>
      </c>
      <c r="L28" s="20">
        <v>83.90934844192634</v>
      </c>
      <c r="M28" s="68">
        <v>80.76487252124646</v>
      </c>
      <c r="N28" s="82">
        <v>20.035944003026863</v>
      </c>
      <c r="O28" s="40">
        <v>19.263584998672783</v>
      </c>
      <c r="P28" s="40">
        <v>18.271190961571438</v>
      </c>
      <c r="Q28" s="40">
        <v>17.36287201387962</v>
      </c>
      <c r="R28" s="40">
        <v>17.02233630895368</v>
      </c>
      <c r="S28" s="83">
        <v>16.401994629842733</v>
      </c>
    </row>
    <row r="29" spans="1:19" x14ac:dyDescent="0.25">
      <c r="A29" s="10"/>
      <c r="B29" s="53"/>
      <c r="C29" s="19"/>
      <c r="D29" s="19"/>
      <c r="E29" s="19"/>
      <c r="F29" s="19"/>
      <c r="G29" s="25"/>
      <c r="H29" s="67"/>
      <c r="I29" s="20"/>
      <c r="J29" s="20"/>
      <c r="K29" s="20"/>
      <c r="L29" s="20"/>
      <c r="M29" s="68"/>
      <c r="N29" s="82"/>
      <c r="O29" s="40"/>
      <c r="P29" s="40"/>
      <c r="Q29" s="40"/>
      <c r="R29" s="40"/>
      <c r="S29" s="83"/>
    </row>
    <row r="30" spans="1:19" x14ac:dyDescent="0.25">
      <c r="A30" s="11" t="s">
        <v>14</v>
      </c>
      <c r="B30" s="95">
        <v>3744100</v>
      </c>
      <c r="C30" s="96">
        <v>3628200</v>
      </c>
      <c r="D30" s="96">
        <v>3445700</v>
      </c>
      <c r="E30" s="96">
        <v>3263500</v>
      </c>
      <c r="F30" s="96">
        <v>3129800</v>
      </c>
      <c r="G30" s="97">
        <v>3024400</v>
      </c>
      <c r="H30" s="98">
        <v>100</v>
      </c>
      <c r="I30" s="99">
        <v>96.904463021821002</v>
      </c>
      <c r="J30" s="99">
        <v>92.030127400443362</v>
      </c>
      <c r="K30" s="99">
        <v>87.163804385566621</v>
      </c>
      <c r="L30" s="99">
        <v>83.592852755001203</v>
      </c>
      <c r="M30" s="100">
        <v>80.777757004353518</v>
      </c>
      <c r="N30" s="122">
        <v>18.59973737417226</v>
      </c>
      <c r="O30" s="123">
        <v>18.044717650823017</v>
      </c>
      <c r="P30" s="123">
        <v>17.157719496548438</v>
      </c>
      <c r="Q30" s="123">
        <v>16.247442252576832</v>
      </c>
      <c r="R30" s="123">
        <v>15.54930305193203</v>
      </c>
      <c r="S30" s="124">
        <v>14.992448502754561</v>
      </c>
    </row>
    <row r="31" spans="1:19" x14ac:dyDescent="0.25">
      <c r="A31" s="1"/>
    </row>
    <row r="32" spans="1:19" x14ac:dyDescent="0.25">
      <c r="A32" s="182" t="s">
        <v>28</v>
      </c>
    </row>
    <row r="33" spans="1:19" x14ac:dyDescent="0.25">
      <c r="A33" s="132" t="s">
        <v>112</v>
      </c>
      <c r="O33" s="267"/>
      <c r="P33" s="267"/>
      <c r="Q33" s="267"/>
      <c r="R33" s="267"/>
      <c r="S33" s="267"/>
    </row>
    <row r="34" spans="1:19" x14ac:dyDescent="0.25">
      <c r="A34" s="1"/>
    </row>
    <row r="35" spans="1:19" ht="15.75" x14ac:dyDescent="0.25">
      <c r="B35" s="248" t="s">
        <v>29</v>
      </c>
    </row>
  </sheetData>
  <mergeCells count="3">
    <mergeCell ref="B6:G6"/>
    <mergeCell ref="H6:M6"/>
    <mergeCell ref="N6:S6"/>
  </mergeCells>
  <pageMargins left="0.70866141732283472" right="0.70866141732283472" top="0.74803149606299213" bottom="0.74803149606299213" header="0.31496062992125984" footer="0.31496062992125984"/>
  <pageSetup paperSize="9" orientation="landscape" r:id="rId1"/>
  <headerFooter>
    <oddHeader>&amp;C&amp;"-,Bold"&amp;12&amp;A</oddHeader>
  </headerFooter>
  <colBreaks count="3" manualBreakCount="3">
    <brk id="7" min="5" max="31" man="1"/>
    <brk id="13" min="5" max="31" man="1"/>
    <brk id="19" min="5" max="31"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T59"/>
  <sheetViews>
    <sheetView zoomScaleNormal="100" workbookViewId="0">
      <selection activeCell="A5" sqref="A5"/>
    </sheetView>
  </sheetViews>
  <sheetFormatPr defaultRowHeight="15" x14ac:dyDescent="0.25"/>
  <cols>
    <col min="1" max="1" width="41.140625" customWidth="1"/>
    <col min="2" max="16" width="11.5703125" customWidth="1"/>
  </cols>
  <sheetData>
    <row r="1" spans="1:16" ht="15.75" x14ac:dyDescent="0.25">
      <c r="A1" s="264" t="s">
        <v>63</v>
      </c>
    </row>
    <row r="2" spans="1:16" ht="15.75" x14ac:dyDescent="0.25">
      <c r="A2" s="265" t="s">
        <v>64</v>
      </c>
    </row>
    <row r="4" spans="1:16" ht="15.75" x14ac:dyDescent="0.25">
      <c r="A4" s="263" t="s">
        <v>71</v>
      </c>
    </row>
    <row r="6" spans="1:16" x14ac:dyDescent="0.25">
      <c r="A6" s="2" t="s">
        <v>9</v>
      </c>
      <c r="B6" s="400" t="s">
        <v>50</v>
      </c>
      <c r="C6" s="401"/>
      <c r="D6" s="401"/>
      <c r="E6" s="401"/>
      <c r="F6" s="406"/>
      <c r="G6" s="391" t="s">
        <v>199</v>
      </c>
      <c r="H6" s="392"/>
      <c r="I6" s="392"/>
      <c r="J6" s="392"/>
      <c r="K6" s="393"/>
      <c r="L6" s="400" t="s">
        <v>126</v>
      </c>
      <c r="M6" s="401"/>
      <c r="N6" s="401"/>
      <c r="O6" s="401"/>
      <c r="P6" s="406"/>
    </row>
    <row r="7" spans="1:16" x14ac:dyDescent="0.25">
      <c r="A7" s="3"/>
      <c r="B7" s="173" t="s">
        <v>30</v>
      </c>
      <c r="C7" s="174" t="s">
        <v>31</v>
      </c>
      <c r="D7" s="174" t="s">
        <v>32</v>
      </c>
      <c r="E7" s="174" t="s">
        <v>33</v>
      </c>
      <c r="F7" s="175" t="s">
        <v>34</v>
      </c>
      <c r="G7" s="173" t="s">
        <v>30</v>
      </c>
      <c r="H7" s="174" t="s">
        <v>31</v>
      </c>
      <c r="I7" s="174" t="s">
        <v>32</v>
      </c>
      <c r="J7" s="174" t="s">
        <v>33</v>
      </c>
      <c r="K7" s="175" t="s">
        <v>34</v>
      </c>
      <c r="L7" s="173" t="s">
        <v>30</v>
      </c>
      <c r="M7" s="174" t="s">
        <v>31</v>
      </c>
      <c r="N7" s="174" t="s">
        <v>32</v>
      </c>
      <c r="O7" s="174" t="s">
        <v>33</v>
      </c>
      <c r="P7" s="175" t="s">
        <v>34</v>
      </c>
    </row>
    <row r="8" spans="1:16" x14ac:dyDescent="0.25">
      <c r="A8" s="7" t="s">
        <v>3</v>
      </c>
      <c r="B8" s="53">
        <v>39600</v>
      </c>
      <c r="C8" s="19">
        <v>40500</v>
      </c>
      <c r="D8" s="19">
        <v>40200</v>
      </c>
      <c r="E8" s="19">
        <v>39600</v>
      </c>
      <c r="F8" s="25">
        <v>40000</v>
      </c>
      <c r="G8" s="52">
        <v>100</v>
      </c>
      <c r="H8" s="41">
        <v>102.27272727272727</v>
      </c>
      <c r="I8" s="41">
        <v>101.51515151515152</v>
      </c>
      <c r="J8" s="41">
        <v>100</v>
      </c>
      <c r="K8" s="156">
        <v>101.01010101010101</v>
      </c>
      <c r="L8" s="53">
        <v>77</v>
      </c>
      <c r="M8" s="19">
        <v>77</v>
      </c>
      <c r="N8" s="19">
        <v>74</v>
      </c>
      <c r="O8" s="19">
        <v>71</v>
      </c>
      <c r="P8" s="25">
        <v>70</v>
      </c>
    </row>
    <row r="9" spans="1:16" x14ac:dyDescent="0.25">
      <c r="A9" s="8" t="s">
        <v>1</v>
      </c>
      <c r="B9" s="53">
        <v>35500</v>
      </c>
      <c r="C9" s="19">
        <v>36500</v>
      </c>
      <c r="D9" s="19">
        <v>36900</v>
      </c>
      <c r="E9" s="19">
        <v>39100</v>
      </c>
      <c r="F9" s="25">
        <v>40100</v>
      </c>
      <c r="G9" s="52">
        <v>100</v>
      </c>
      <c r="H9" s="41">
        <v>102.8169014084507</v>
      </c>
      <c r="I9" s="41">
        <v>103.94366197183098</v>
      </c>
      <c r="J9" s="41">
        <v>110.14084507042254</v>
      </c>
      <c r="K9" s="156">
        <v>112.95774647887325</v>
      </c>
      <c r="L9" s="53">
        <v>69</v>
      </c>
      <c r="M9" s="19">
        <v>69</v>
      </c>
      <c r="N9" s="19">
        <v>67</v>
      </c>
      <c r="O9" s="19">
        <v>70</v>
      </c>
      <c r="P9" s="25">
        <v>70</v>
      </c>
    </row>
    <row r="10" spans="1:16" x14ac:dyDescent="0.25">
      <c r="A10" s="8" t="s">
        <v>2</v>
      </c>
      <c r="B10" s="53">
        <v>41500</v>
      </c>
      <c r="C10" s="19">
        <v>43400</v>
      </c>
      <c r="D10" s="19">
        <v>44800</v>
      </c>
      <c r="E10" s="19">
        <v>45600</v>
      </c>
      <c r="F10" s="25">
        <v>46200</v>
      </c>
      <c r="G10" s="52">
        <v>100</v>
      </c>
      <c r="H10" s="41">
        <v>104.57831325301206</v>
      </c>
      <c r="I10" s="41">
        <v>107.95180722891567</v>
      </c>
      <c r="J10" s="41">
        <v>109.87951807228914</v>
      </c>
      <c r="K10" s="156">
        <v>111.32530120481927</v>
      </c>
      <c r="L10" s="53">
        <v>81</v>
      </c>
      <c r="M10" s="19">
        <v>82</v>
      </c>
      <c r="N10" s="19">
        <v>82</v>
      </c>
      <c r="O10" s="19">
        <v>81</v>
      </c>
      <c r="P10" s="25">
        <v>81</v>
      </c>
    </row>
    <row r="11" spans="1:16" x14ac:dyDescent="0.25">
      <c r="A11" s="8" t="s">
        <v>0</v>
      </c>
      <c r="B11" s="53">
        <v>37900</v>
      </c>
      <c r="C11" s="19">
        <v>38600</v>
      </c>
      <c r="D11" s="19">
        <v>38700</v>
      </c>
      <c r="E11" s="19">
        <v>39400</v>
      </c>
      <c r="F11" s="25">
        <v>41500</v>
      </c>
      <c r="G11" s="52">
        <v>100</v>
      </c>
      <c r="H11" s="41">
        <v>101.84696569920844</v>
      </c>
      <c r="I11" s="41">
        <v>102.11081794195252</v>
      </c>
      <c r="J11" s="41">
        <v>103.95778364116094</v>
      </c>
      <c r="K11" s="156">
        <v>109.49868073878628</v>
      </c>
      <c r="L11" s="53">
        <v>74</v>
      </c>
      <c r="M11" s="19">
        <v>73</v>
      </c>
      <c r="N11" s="19">
        <v>71</v>
      </c>
      <c r="O11" s="19">
        <v>70</v>
      </c>
      <c r="P11" s="25">
        <v>72</v>
      </c>
    </row>
    <row r="12" spans="1:16" x14ac:dyDescent="0.25">
      <c r="A12" s="8"/>
      <c r="B12" s="4"/>
      <c r="C12" s="5"/>
      <c r="D12" s="5"/>
      <c r="E12" s="5"/>
      <c r="F12" s="6"/>
      <c r="G12" s="52"/>
      <c r="H12" s="41"/>
      <c r="I12" s="41"/>
      <c r="J12" s="41"/>
      <c r="K12" s="156"/>
      <c r="L12" s="4"/>
      <c r="M12" s="5"/>
      <c r="N12" s="5"/>
      <c r="O12" s="5"/>
      <c r="P12" s="6"/>
    </row>
    <row r="13" spans="1:16" x14ac:dyDescent="0.25">
      <c r="A13" s="8" t="s">
        <v>6</v>
      </c>
      <c r="B13" s="53">
        <v>33500</v>
      </c>
      <c r="C13" s="19">
        <v>36100</v>
      </c>
      <c r="D13" s="19">
        <v>38800</v>
      </c>
      <c r="E13" s="19">
        <v>39700</v>
      </c>
      <c r="F13" s="25">
        <v>38300</v>
      </c>
      <c r="G13" s="52">
        <v>100</v>
      </c>
      <c r="H13" s="41">
        <v>107.76119402985074</v>
      </c>
      <c r="I13" s="41">
        <v>115.82089552238806</v>
      </c>
      <c r="J13" s="41">
        <v>118.50746268656715</v>
      </c>
      <c r="K13" s="156">
        <v>114.32835820895522</v>
      </c>
      <c r="L13" s="53">
        <v>65</v>
      </c>
      <c r="M13" s="19">
        <v>68</v>
      </c>
      <c r="N13" s="19">
        <v>71</v>
      </c>
      <c r="O13" s="19">
        <v>71</v>
      </c>
      <c r="P13" s="25">
        <v>67</v>
      </c>
    </row>
    <row r="14" spans="1:16" x14ac:dyDescent="0.25">
      <c r="A14" s="8" t="s">
        <v>8</v>
      </c>
      <c r="B14" s="330">
        <v>60100</v>
      </c>
      <c r="C14" s="315">
        <v>60600</v>
      </c>
      <c r="D14" s="315">
        <v>59700</v>
      </c>
      <c r="E14" s="315">
        <v>63400</v>
      </c>
      <c r="F14" s="316">
        <v>66000</v>
      </c>
      <c r="G14" s="327">
        <v>100</v>
      </c>
      <c r="H14" s="328">
        <v>100.83194675540766</v>
      </c>
      <c r="I14" s="328">
        <v>99.334442595673877</v>
      </c>
      <c r="J14" s="328">
        <v>105.49084858569051</v>
      </c>
      <c r="K14" s="329">
        <v>109.8169717138103</v>
      </c>
      <c r="L14" s="330">
        <v>117</v>
      </c>
      <c r="M14" s="315">
        <v>114</v>
      </c>
      <c r="N14" s="315">
        <v>109</v>
      </c>
      <c r="O14" s="315">
        <v>113</v>
      </c>
      <c r="P14" s="316">
        <v>115</v>
      </c>
    </row>
    <row r="15" spans="1:16" x14ac:dyDescent="0.25">
      <c r="A15" s="8" t="s">
        <v>5</v>
      </c>
      <c r="B15" s="330">
        <v>57700</v>
      </c>
      <c r="C15" s="315">
        <v>65600</v>
      </c>
      <c r="D15" s="315">
        <v>66500</v>
      </c>
      <c r="E15" s="315">
        <v>73500</v>
      </c>
      <c r="F15" s="316">
        <v>74700</v>
      </c>
      <c r="G15" s="327">
        <v>100</v>
      </c>
      <c r="H15" s="328">
        <v>113.69150779896013</v>
      </c>
      <c r="I15" s="328">
        <v>115.25129982668977</v>
      </c>
      <c r="J15" s="328">
        <v>127.38301559792026</v>
      </c>
      <c r="K15" s="329">
        <v>129.4627383015598</v>
      </c>
      <c r="L15" s="330">
        <v>112</v>
      </c>
      <c r="M15" s="315">
        <v>124</v>
      </c>
      <c r="N15" s="315">
        <v>122</v>
      </c>
      <c r="O15" s="315">
        <v>131</v>
      </c>
      <c r="P15" s="316">
        <v>131</v>
      </c>
    </row>
    <row r="16" spans="1:16" x14ac:dyDescent="0.25">
      <c r="A16" s="8" t="s">
        <v>7</v>
      </c>
      <c r="B16" s="53">
        <v>43400</v>
      </c>
      <c r="C16" s="19">
        <v>43600</v>
      </c>
      <c r="D16" s="19">
        <v>43600</v>
      </c>
      <c r="E16" s="19">
        <v>43500</v>
      </c>
      <c r="F16" s="25">
        <v>42900</v>
      </c>
      <c r="G16" s="52">
        <v>100</v>
      </c>
      <c r="H16" s="41">
        <v>100.46082949308757</v>
      </c>
      <c r="I16" s="41">
        <v>100.46082949308757</v>
      </c>
      <c r="J16" s="41">
        <v>100.23041474654377</v>
      </c>
      <c r="K16" s="156">
        <v>98.84792626728111</v>
      </c>
      <c r="L16" s="53">
        <v>84</v>
      </c>
      <c r="M16" s="19">
        <v>82</v>
      </c>
      <c r="N16" s="19">
        <v>80</v>
      </c>
      <c r="O16" s="19">
        <v>78</v>
      </c>
      <c r="P16" s="25">
        <v>75</v>
      </c>
    </row>
    <row r="17" spans="1:20" x14ac:dyDescent="0.25">
      <c r="A17" s="8"/>
      <c r="B17" s="53"/>
      <c r="C17" s="19"/>
      <c r="D17" s="19"/>
      <c r="E17" s="19"/>
      <c r="F17" s="25"/>
      <c r="G17" s="52"/>
      <c r="H17" s="41"/>
      <c r="I17" s="41"/>
      <c r="J17" s="41"/>
      <c r="K17" s="156"/>
      <c r="L17" s="53"/>
      <c r="M17" s="19"/>
      <c r="N17" s="19"/>
      <c r="O17" s="19"/>
      <c r="P17" s="25"/>
    </row>
    <row r="18" spans="1:20" x14ac:dyDescent="0.25">
      <c r="A18" s="8" t="s">
        <v>4</v>
      </c>
      <c r="B18" s="53">
        <v>36300</v>
      </c>
      <c r="C18" s="19">
        <v>39800</v>
      </c>
      <c r="D18" s="19">
        <v>39900</v>
      </c>
      <c r="E18" s="19">
        <v>43000</v>
      </c>
      <c r="F18" s="25">
        <v>43300</v>
      </c>
      <c r="G18" s="52">
        <v>100</v>
      </c>
      <c r="H18" s="41">
        <v>109.64187327823691</v>
      </c>
      <c r="I18" s="41">
        <v>109.91735537190081</v>
      </c>
      <c r="J18" s="41">
        <v>118.4573002754821</v>
      </c>
      <c r="K18" s="156">
        <v>119.28374655647383</v>
      </c>
      <c r="L18" s="53">
        <v>70</v>
      </c>
      <c r="M18" s="19">
        <v>75</v>
      </c>
      <c r="N18" s="19">
        <v>73</v>
      </c>
      <c r="O18" s="19">
        <v>77</v>
      </c>
      <c r="P18" s="25">
        <v>76</v>
      </c>
    </row>
    <row r="19" spans="1:20" x14ac:dyDescent="0.25">
      <c r="A19" s="9"/>
      <c r="B19" s="4"/>
      <c r="C19" s="5"/>
      <c r="D19" s="5"/>
      <c r="E19" s="5"/>
      <c r="F19" s="6"/>
      <c r="G19" s="52"/>
      <c r="H19" s="41"/>
      <c r="I19" s="41"/>
      <c r="J19" s="41"/>
      <c r="K19" s="156"/>
      <c r="L19" s="4"/>
      <c r="M19" s="5"/>
      <c r="N19" s="5"/>
      <c r="O19" s="5"/>
      <c r="P19" s="6"/>
    </row>
    <row r="20" spans="1:20" s="104" customFormat="1" x14ac:dyDescent="0.25">
      <c r="A20" s="8" t="s">
        <v>10</v>
      </c>
      <c r="B20" s="105">
        <v>38700</v>
      </c>
      <c r="C20" s="106">
        <v>39800</v>
      </c>
      <c r="D20" s="106">
        <v>40000</v>
      </c>
      <c r="E20" s="106">
        <v>40400</v>
      </c>
      <c r="F20" s="107">
        <v>41200</v>
      </c>
      <c r="G20" s="157">
        <v>100</v>
      </c>
      <c r="H20" s="158">
        <v>102.84237726098191</v>
      </c>
      <c r="I20" s="158">
        <v>103.35917312661498</v>
      </c>
      <c r="J20" s="158">
        <v>104.39276485788113</v>
      </c>
      <c r="K20" s="159">
        <v>106.45994832041343</v>
      </c>
      <c r="L20" s="105">
        <v>75</v>
      </c>
      <c r="M20" s="106">
        <v>75</v>
      </c>
      <c r="N20" s="106">
        <v>73</v>
      </c>
      <c r="O20" s="106">
        <v>72</v>
      </c>
      <c r="P20" s="107">
        <v>72</v>
      </c>
    </row>
    <row r="21" spans="1:20" s="169" customFormat="1" x14ac:dyDescent="0.25">
      <c r="A21" s="9"/>
      <c r="B21" s="170"/>
      <c r="C21" s="168"/>
      <c r="D21" s="168"/>
      <c r="E21" s="168"/>
      <c r="F21" s="172"/>
      <c r="G21" s="176"/>
      <c r="H21" s="171"/>
      <c r="I21" s="171"/>
      <c r="J21" s="171"/>
      <c r="K21" s="177"/>
      <c r="L21" s="170"/>
      <c r="M21" s="168"/>
      <c r="N21" s="168"/>
      <c r="O21" s="168"/>
      <c r="P21" s="172"/>
    </row>
    <row r="22" spans="1:20" s="104" customFormat="1" x14ac:dyDescent="0.25">
      <c r="A22" s="8" t="s">
        <v>11</v>
      </c>
      <c r="B22" s="105">
        <v>39700</v>
      </c>
      <c r="C22" s="106">
        <v>41100</v>
      </c>
      <c r="D22" s="106">
        <v>41500</v>
      </c>
      <c r="E22" s="106">
        <v>42300</v>
      </c>
      <c r="F22" s="107">
        <v>42900</v>
      </c>
      <c r="G22" s="157">
        <v>100</v>
      </c>
      <c r="H22" s="158">
        <v>103.5264483627204</v>
      </c>
      <c r="I22" s="158">
        <v>104.53400503778339</v>
      </c>
      <c r="J22" s="158">
        <v>106.54911838790933</v>
      </c>
      <c r="K22" s="159">
        <v>108.06045340050379</v>
      </c>
      <c r="L22" s="105">
        <v>77</v>
      </c>
      <c r="M22" s="106">
        <v>78</v>
      </c>
      <c r="N22" s="106">
        <v>76</v>
      </c>
      <c r="O22" s="106">
        <v>76</v>
      </c>
      <c r="P22" s="107">
        <v>75</v>
      </c>
      <c r="R22" s="270"/>
      <c r="S22" s="270"/>
      <c r="T22" s="270"/>
    </row>
    <row r="23" spans="1:20" x14ac:dyDescent="0.25">
      <c r="A23" s="9"/>
      <c r="B23" s="4"/>
      <c r="C23" s="5"/>
      <c r="D23" s="5"/>
      <c r="E23" s="5"/>
      <c r="F23" s="6"/>
      <c r="G23" s="52"/>
      <c r="H23" s="41"/>
      <c r="I23" s="41"/>
      <c r="J23" s="41"/>
      <c r="K23" s="156"/>
      <c r="L23" s="4"/>
      <c r="M23" s="5"/>
      <c r="N23" s="5"/>
      <c r="O23" s="5"/>
      <c r="P23" s="6"/>
    </row>
    <row r="24" spans="1:20" x14ac:dyDescent="0.25">
      <c r="A24" s="17" t="s">
        <v>110</v>
      </c>
      <c r="B24" s="53">
        <v>46600</v>
      </c>
      <c r="C24" s="19">
        <v>46800</v>
      </c>
      <c r="D24" s="19">
        <v>47600</v>
      </c>
      <c r="E24" s="19">
        <v>49100</v>
      </c>
      <c r="F24" s="25">
        <v>50400</v>
      </c>
      <c r="G24" s="52">
        <v>100</v>
      </c>
      <c r="H24" s="41">
        <v>100.42918454935624</v>
      </c>
      <c r="I24" s="41">
        <v>102.14592274678111</v>
      </c>
      <c r="J24" s="41">
        <v>105.3648068669528</v>
      </c>
      <c r="K24" s="156">
        <v>108.15450643776825</v>
      </c>
      <c r="L24" s="53">
        <v>91</v>
      </c>
      <c r="M24" s="19">
        <v>88</v>
      </c>
      <c r="N24" s="19">
        <v>87</v>
      </c>
      <c r="O24" s="19">
        <v>88</v>
      </c>
      <c r="P24" s="25">
        <v>88</v>
      </c>
      <c r="R24" s="270"/>
      <c r="S24" s="271"/>
      <c r="T24" s="270"/>
    </row>
    <row r="25" spans="1:20" x14ac:dyDescent="0.25">
      <c r="A25" s="17" t="s">
        <v>111</v>
      </c>
      <c r="B25" s="53">
        <v>43800</v>
      </c>
      <c r="C25" s="19">
        <v>44500</v>
      </c>
      <c r="D25" s="19">
        <v>45500</v>
      </c>
      <c r="E25" s="19">
        <v>46600</v>
      </c>
      <c r="F25" s="25">
        <v>47600</v>
      </c>
      <c r="G25" s="52">
        <v>100</v>
      </c>
      <c r="H25" s="41">
        <v>101.59817351598173</v>
      </c>
      <c r="I25" s="41">
        <v>103.88127853881279</v>
      </c>
      <c r="J25" s="41">
        <v>106.39269406392695</v>
      </c>
      <c r="K25" s="156">
        <v>108.67579908675799</v>
      </c>
      <c r="L25" s="53">
        <v>85</v>
      </c>
      <c r="M25" s="19">
        <v>84</v>
      </c>
      <c r="N25" s="19">
        <v>83</v>
      </c>
      <c r="O25" s="19">
        <v>83</v>
      </c>
      <c r="P25" s="25">
        <v>83</v>
      </c>
      <c r="R25" s="270"/>
      <c r="S25" s="271"/>
      <c r="T25" s="270"/>
    </row>
    <row r="26" spans="1:20" x14ac:dyDescent="0.25">
      <c r="A26" s="17" t="s">
        <v>12</v>
      </c>
      <c r="B26" s="53">
        <v>43300</v>
      </c>
      <c r="C26" s="19">
        <v>44400</v>
      </c>
      <c r="D26" s="19">
        <v>46000</v>
      </c>
      <c r="E26" s="19">
        <v>47200</v>
      </c>
      <c r="F26" s="25">
        <v>48600</v>
      </c>
      <c r="G26" s="52">
        <v>100</v>
      </c>
      <c r="H26" s="41">
        <v>102.54041570438798</v>
      </c>
      <c r="I26" s="41">
        <v>106.23556581986142</v>
      </c>
      <c r="J26" s="41">
        <v>109.00692840646651</v>
      </c>
      <c r="K26" s="156">
        <v>112.24018475750577</v>
      </c>
      <c r="L26" s="53">
        <v>84</v>
      </c>
      <c r="M26" s="19">
        <v>84</v>
      </c>
      <c r="N26" s="19">
        <v>84</v>
      </c>
      <c r="O26" s="19">
        <v>84</v>
      </c>
      <c r="P26" s="25">
        <v>85</v>
      </c>
      <c r="R26" s="270"/>
      <c r="S26" s="271"/>
      <c r="T26" s="270"/>
    </row>
    <row r="27" spans="1:20" x14ac:dyDescent="0.25">
      <c r="A27" s="10"/>
      <c r="B27" s="53"/>
      <c r="C27" s="19"/>
      <c r="D27" s="19"/>
      <c r="E27" s="19"/>
      <c r="F27" s="25"/>
      <c r="G27" s="52"/>
      <c r="H27" s="41"/>
      <c r="I27" s="41"/>
      <c r="J27" s="41"/>
      <c r="K27" s="156"/>
      <c r="L27" s="53"/>
      <c r="M27" s="19"/>
      <c r="N27" s="19"/>
      <c r="O27" s="19"/>
      <c r="P27" s="25"/>
    </row>
    <row r="28" spans="1:20" x14ac:dyDescent="0.25">
      <c r="A28" s="10" t="s">
        <v>13</v>
      </c>
      <c r="B28" s="53">
        <v>43200</v>
      </c>
      <c r="C28" s="19">
        <v>44200</v>
      </c>
      <c r="D28" s="19">
        <v>44800</v>
      </c>
      <c r="E28" s="19">
        <v>45300</v>
      </c>
      <c r="F28" s="25">
        <v>45800</v>
      </c>
      <c r="G28" s="52">
        <v>100</v>
      </c>
      <c r="H28" s="41">
        <v>102.31481481481481</v>
      </c>
      <c r="I28" s="41">
        <v>103.7037037037037</v>
      </c>
      <c r="J28" s="41">
        <v>104.86111111111111</v>
      </c>
      <c r="K28" s="156">
        <v>106.0185185185185</v>
      </c>
      <c r="L28" s="53">
        <v>84</v>
      </c>
      <c r="M28" s="19">
        <v>83</v>
      </c>
      <c r="N28" s="19">
        <v>82</v>
      </c>
      <c r="O28" s="19">
        <v>81</v>
      </c>
      <c r="P28" s="25">
        <v>80</v>
      </c>
    </row>
    <row r="29" spans="1:20" x14ac:dyDescent="0.25">
      <c r="A29" s="10"/>
      <c r="B29" s="53"/>
      <c r="C29" s="19"/>
      <c r="D29" s="19"/>
      <c r="E29" s="19"/>
      <c r="F29" s="25"/>
      <c r="G29" s="52"/>
      <c r="H29" s="41"/>
      <c r="I29" s="41"/>
      <c r="J29" s="41"/>
      <c r="K29" s="156"/>
      <c r="L29" s="53"/>
      <c r="M29" s="19"/>
      <c r="N29" s="19"/>
      <c r="O29" s="19"/>
      <c r="P29" s="25"/>
    </row>
    <row r="30" spans="1:20" s="104" customFormat="1" x14ac:dyDescent="0.25">
      <c r="A30" s="11" t="s">
        <v>14</v>
      </c>
      <c r="B30" s="95">
        <v>51400</v>
      </c>
      <c r="C30" s="96">
        <v>53000</v>
      </c>
      <c r="D30" s="96">
        <v>54700</v>
      </c>
      <c r="E30" s="96">
        <v>56100</v>
      </c>
      <c r="F30" s="97">
        <v>57200</v>
      </c>
      <c r="G30" s="160">
        <v>100</v>
      </c>
      <c r="H30" s="161">
        <v>103.11284046692606</v>
      </c>
      <c r="I30" s="161">
        <v>106.42023346303502</v>
      </c>
      <c r="J30" s="161">
        <v>109.14396887159532</v>
      </c>
      <c r="K30" s="162">
        <v>111.28404669260701</v>
      </c>
      <c r="L30" s="95">
        <v>100</v>
      </c>
      <c r="M30" s="96">
        <v>100</v>
      </c>
      <c r="N30" s="96">
        <v>100</v>
      </c>
      <c r="O30" s="96">
        <v>100</v>
      </c>
      <c r="P30" s="97">
        <v>100</v>
      </c>
    </row>
    <row r="31" spans="1:20" x14ac:dyDescent="0.25">
      <c r="A31" s="1"/>
    </row>
    <row r="32" spans="1:20" x14ac:dyDescent="0.25">
      <c r="A32" s="132" t="s">
        <v>97</v>
      </c>
    </row>
    <row r="33" spans="1:2" x14ac:dyDescent="0.25">
      <c r="A33" s="132" t="s">
        <v>112</v>
      </c>
    </row>
    <row r="37" spans="1:2" ht="15.75" x14ac:dyDescent="0.25">
      <c r="B37" s="248" t="s">
        <v>50</v>
      </c>
    </row>
    <row r="59" spans="2:2" ht="15.75" x14ac:dyDescent="0.25">
      <c r="B59" s="248" t="s">
        <v>72</v>
      </c>
    </row>
  </sheetData>
  <mergeCells count="3">
    <mergeCell ref="B6:F6"/>
    <mergeCell ref="G6:K6"/>
    <mergeCell ref="L6:P6"/>
  </mergeCells>
  <pageMargins left="0.70866141732283472" right="0.70866141732283472" top="0.74803149606299213" bottom="0.74803149606299213" header="0.31496062992125984" footer="0.31496062992125984"/>
  <pageSetup paperSize="9" orientation="landscape" r:id="rId1"/>
  <headerFooter>
    <oddHeader>&amp;C&amp;A</oddHeader>
  </headerFooter>
  <colBreaks count="2" manualBreakCount="2">
    <brk id="6" min="5" max="29" man="1"/>
    <brk id="11" min="5" max="29"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S34"/>
  <sheetViews>
    <sheetView zoomScaleNormal="100" workbookViewId="0">
      <selection activeCell="A5" sqref="A5"/>
    </sheetView>
  </sheetViews>
  <sheetFormatPr defaultRowHeight="15" x14ac:dyDescent="0.25"/>
  <cols>
    <col min="1" max="1" width="40.7109375" customWidth="1"/>
    <col min="2" max="19" width="10.28515625" customWidth="1"/>
  </cols>
  <sheetData>
    <row r="1" spans="1:19" ht="15.75" x14ac:dyDescent="0.25">
      <c r="A1" s="264" t="s">
        <v>63</v>
      </c>
    </row>
    <row r="2" spans="1:19" ht="15.75" x14ac:dyDescent="0.25">
      <c r="A2" s="265" t="s">
        <v>64</v>
      </c>
    </row>
    <row r="4" spans="1:19" ht="15.75" x14ac:dyDescent="0.25">
      <c r="A4" s="263" t="s">
        <v>73</v>
      </c>
    </row>
    <row r="6" spans="1:19" x14ac:dyDescent="0.25">
      <c r="A6" s="2" t="s">
        <v>9</v>
      </c>
      <c r="B6" s="400" t="s">
        <v>125</v>
      </c>
      <c r="C6" s="401"/>
      <c r="D6" s="401"/>
      <c r="E6" s="401"/>
      <c r="F6" s="401"/>
      <c r="G6" s="406"/>
      <c r="H6" s="391" t="s">
        <v>199</v>
      </c>
      <c r="I6" s="392"/>
      <c r="J6" s="392"/>
      <c r="K6" s="392"/>
      <c r="L6" s="392"/>
      <c r="M6" s="393"/>
      <c r="N6" s="400" t="s">
        <v>127</v>
      </c>
      <c r="O6" s="401"/>
      <c r="P6" s="401"/>
      <c r="Q6" s="401"/>
      <c r="R6" s="401"/>
      <c r="S6" s="406"/>
    </row>
    <row r="7" spans="1:19" x14ac:dyDescent="0.25">
      <c r="A7" s="3"/>
      <c r="B7" s="116" t="s">
        <v>30</v>
      </c>
      <c r="C7" s="117" t="s">
        <v>31</v>
      </c>
      <c r="D7" s="117" t="s">
        <v>32</v>
      </c>
      <c r="E7" s="117" t="s">
        <v>33</v>
      </c>
      <c r="F7" s="117" t="s">
        <v>34</v>
      </c>
      <c r="G7" s="118" t="s">
        <v>35</v>
      </c>
      <c r="H7" s="116" t="s">
        <v>30</v>
      </c>
      <c r="I7" s="117" t="s">
        <v>31</v>
      </c>
      <c r="J7" s="117" t="s">
        <v>32</v>
      </c>
      <c r="K7" s="117" t="s">
        <v>33</v>
      </c>
      <c r="L7" s="117" t="s">
        <v>34</v>
      </c>
      <c r="M7" s="118" t="s">
        <v>35</v>
      </c>
      <c r="N7" s="116" t="s">
        <v>30</v>
      </c>
      <c r="O7" s="117" t="s">
        <v>31</v>
      </c>
      <c r="P7" s="117" t="s">
        <v>32</v>
      </c>
      <c r="Q7" s="117" t="s">
        <v>33</v>
      </c>
      <c r="R7" s="117" t="s">
        <v>34</v>
      </c>
      <c r="S7" s="118" t="s">
        <v>35</v>
      </c>
    </row>
    <row r="8" spans="1:19" x14ac:dyDescent="0.25">
      <c r="A8" s="7" t="s">
        <v>3</v>
      </c>
      <c r="B8" s="61">
        <v>15600</v>
      </c>
      <c r="C8" s="62">
        <v>15600</v>
      </c>
      <c r="D8" s="62">
        <v>15900</v>
      </c>
      <c r="E8" s="62">
        <v>16500</v>
      </c>
      <c r="F8" s="62">
        <v>17300</v>
      </c>
      <c r="G8" s="63">
        <v>18200</v>
      </c>
      <c r="H8" s="64">
        <v>100</v>
      </c>
      <c r="I8" s="65">
        <v>100</v>
      </c>
      <c r="J8" s="65">
        <v>101.92307692307692</v>
      </c>
      <c r="K8" s="65">
        <v>105.76923076923077</v>
      </c>
      <c r="L8" s="65">
        <v>110.8974358974359</v>
      </c>
      <c r="M8" s="66">
        <v>116.66666666666667</v>
      </c>
      <c r="N8" s="153">
        <v>28.381810485577795</v>
      </c>
      <c r="O8" s="154">
        <v>28.044689390762592</v>
      </c>
      <c r="P8" s="154">
        <v>28.402736466389051</v>
      </c>
      <c r="Q8" s="154">
        <v>29.298836316380175</v>
      </c>
      <c r="R8" s="154">
        <v>30.463440356222169</v>
      </c>
      <c r="S8" s="155">
        <v>31.720992388588687</v>
      </c>
    </row>
    <row r="9" spans="1:19" x14ac:dyDescent="0.25">
      <c r="A9" s="8" t="s">
        <v>1</v>
      </c>
      <c r="B9" s="53">
        <v>7900</v>
      </c>
      <c r="C9" s="19">
        <v>7900</v>
      </c>
      <c r="D9" s="19">
        <v>8000</v>
      </c>
      <c r="E9" s="19">
        <v>8600</v>
      </c>
      <c r="F9" s="19">
        <v>9500</v>
      </c>
      <c r="G9" s="25">
        <v>10500</v>
      </c>
      <c r="H9" s="67">
        <v>100</v>
      </c>
      <c r="I9" s="20">
        <v>100</v>
      </c>
      <c r="J9" s="20">
        <v>101.26582278481013</v>
      </c>
      <c r="K9" s="20">
        <v>108.86075949367088</v>
      </c>
      <c r="L9" s="20">
        <v>120.25316455696202</v>
      </c>
      <c r="M9" s="68">
        <v>132.91139240506328</v>
      </c>
      <c r="N9" s="52">
        <v>26.171831917944196</v>
      </c>
      <c r="O9" s="41">
        <v>25.981740182598177</v>
      </c>
      <c r="P9" s="41">
        <v>26.355653128430294</v>
      </c>
      <c r="Q9" s="41">
        <v>28.201619964973734</v>
      </c>
      <c r="R9" s="41">
        <v>31.200261637414147</v>
      </c>
      <c r="S9" s="156">
        <v>34.058364070297237</v>
      </c>
    </row>
    <row r="10" spans="1:19" x14ac:dyDescent="0.25">
      <c r="A10" s="8" t="s">
        <v>2</v>
      </c>
      <c r="B10" s="53">
        <v>6400</v>
      </c>
      <c r="C10" s="19">
        <v>6500</v>
      </c>
      <c r="D10" s="19">
        <v>6600</v>
      </c>
      <c r="E10" s="19">
        <v>7000</v>
      </c>
      <c r="F10" s="19">
        <v>7400</v>
      </c>
      <c r="G10" s="25">
        <v>7900</v>
      </c>
      <c r="H10" s="67">
        <v>100</v>
      </c>
      <c r="I10" s="20">
        <v>101.5625</v>
      </c>
      <c r="J10" s="20">
        <v>103.125</v>
      </c>
      <c r="K10" s="20">
        <v>109.375</v>
      </c>
      <c r="L10" s="20">
        <v>115.625</v>
      </c>
      <c r="M10" s="68">
        <v>123.4375</v>
      </c>
      <c r="N10" s="52">
        <v>24.993531694695992</v>
      </c>
      <c r="O10" s="41">
        <v>24.990321331784745</v>
      </c>
      <c r="P10" s="41">
        <v>25.472668810289395</v>
      </c>
      <c r="Q10" s="41">
        <v>26.76923076923077</v>
      </c>
      <c r="R10" s="41">
        <v>28.405464062300521</v>
      </c>
      <c r="S10" s="156">
        <v>30.277212614445578</v>
      </c>
    </row>
    <row r="11" spans="1:19" x14ac:dyDescent="0.25">
      <c r="A11" s="8" t="s">
        <v>0</v>
      </c>
      <c r="B11" s="53">
        <v>5900</v>
      </c>
      <c r="C11" s="19">
        <v>6000</v>
      </c>
      <c r="D11" s="19">
        <v>6000</v>
      </c>
      <c r="E11" s="19">
        <v>6300</v>
      </c>
      <c r="F11" s="19">
        <v>6600</v>
      </c>
      <c r="G11" s="25">
        <v>7000</v>
      </c>
      <c r="H11" s="67">
        <v>100</v>
      </c>
      <c r="I11" s="20">
        <v>101.69491525423729</v>
      </c>
      <c r="J11" s="20">
        <v>101.69491525423729</v>
      </c>
      <c r="K11" s="20">
        <v>106.77966101694916</v>
      </c>
      <c r="L11" s="20">
        <v>111.86440677966101</v>
      </c>
      <c r="M11" s="68">
        <v>118.64406779661016</v>
      </c>
      <c r="N11" s="52">
        <v>25.589249784420812</v>
      </c>
      <c r="O11" s="41">
        <v>25.452601568068424</v>
      </c>
      <c r="P11" s="41">
        <v>25.643018654607122</v>
      </c>
      <c r="Q11" s="41">
        <v>26.432674793330531</v>
      </c>
      <c r="R11" s="41">
        <v>27.587883840489091</v>
      </c>
      <c r="S11" s="156">
        <v>29.006896551724139</v>
      </c>
    </row>
    <row r="12" spans="1:19" x14ac:dyDescent="0.25">
      <c r="A12" s="8"/>
      <c r="B12" s="53"/>
      <c r="C12" s="19"/>
      <c r="D12" s="19"/>
      <c r="E12" s="19"/>
      <c r="F12" s="19"/>
      <c r="G12" s="25"/>
      <c r="H12" s="67"/>
      <c r="I12" s="20"/>
      <c r="J12" s="20"/>
      <c r="K12" s="20"/>
      <c r="L12" s="20"/>
      <c r="M12" s="68"/>
      <c r="N12" s="52"/>
      <c r="O12" s="41"/>
      <c r="P12" s="41"/>
      <c r="Q12" s="41"/>
      <c r="R12" s="41"/>
      <c r="S12" s="156"/>
    </row>
    <row r="13" spans="1:19" x14ac:dyDescent="0.25">
      <c r="A13" s="8" t="s">
        <v>6</v>
      </c>
      <c r="B13" s="53">
        <v>3400</v>
      </c>
      <c r="C13" s="19">
        <v>3400</v>
      </c>
      <c r="D13" s="19">
        <v>3400</v>
      </c>
      <c r="E13" s="19">
        <v>3600</v>
      </c>
      <c r="F13" s="19">
        <v>3700</v>
      </c>
      <c r="G13" s="25">
        <v>3900</v>
      </c>
      <c r="H13" s="67">
        <v>100</v>
      </c>
      <c r="I13" s="20">
        <v>100</v>
      </c>
      <c r="J13" s="20">
        <v>100</v>
      </c>
      <c r="K13" s="20">
        <v>105.88235294117648</v>
      </c>
      <c r="L13" s="20">
        <v>108.8235294117647</v>
      </c>
      <c r="M13" s="68">
        <v>114.70588235294117</v>
      </c>
      <c r="N13" s="52">
        <v>32.620578778135048</v>
      </c>
      <c r="O13" s="41">
        <v>32.499197946743664</v>
      </c>
      <c r="P13" s="41">
        <v>32.863549007046764</v>
      </c>
      <c r="Q13" s="41">
        <v>34.180249280920421</v>
      </c>
      <c r="R13" s="41">
        <v>35.764443025853815</v>
      </c>
      <c r="S13" s="156">
        <v>37.324617346938773</v>
      </c>
    </row>
    <row r="14" spans="1:19" x14ac:dyDescent="0.25">
      <c r="A14" s="8" t="s">
        <v>8</v>
      </c>
      <c r="B14" s="53">
        <v>3200</v>
      </c>
      <c r="C14" s="19">
        <v>3200</v>
      </c>
      <c r="D14" s="19">
        <v>3200</v>
      </c>
      <c r="E14" s="19">
        <v>3300</v>
      </c>
      <c r="F14" s="19">
        <v>3400</v>
      </c>
      <c r="G14" s="25">
        <v>3500</v>
      </c>
      <c r="H14" s="67">
        <v>100</v>
      </c>
      <c r="I14" s="20">
        <v>100</v>
      </c>
      <c r="J14" s="20">
        <v>100</v>
      </c>
      <c r="K14" s="20">
        <v>103.125</v>
      </c>
      <c r="L14" s="20">
        <v>106.25</v>
      </c>
      <c r="M14" s="68">
        <v>109.375</v>
      </c>
      <c r="N14" s="52">
        <v>32.335127860026915</v>
      </c>
      <c r="O14" s="41">
        <v>31.961706415854884</v>
      </c>
      <c r="P14" s="41">
        <v>32.265100671140942</v>
      </c>
      <c r="Q14" s="41">
        <v>33.076407506702409</v>
      </c>
      <c r="R14" s="41">
        <v>34.212283044058744</v>
      </c>
      <c r="S14" s="156">
        <v>35.049833887043192</v>
      </c>
    </row>
    <row r="15" spans="1:19" x14ac:dyDescent="0.25">
      <c r="A15" s="8" t="s">
        <v>5</v>
      </c>
      <c r="B15" s="53">
        <v>2000</v>
      </c>
      <c r="C15" s="19">
        <v>2000</v>
      </c>
      <c r="D15" s="19">
        <v>2100</v>
      </c>
      <c r="E15" s="19">
        <v>2300</v>
      </c>
      <c r="F15" s="19">
        <v>3100</v>
      </c>
      <c r="G15" s="25">
        <v>3300</v>
      </c>
      <c r="H15" s="67">
        <v>100</v>
      </c>
      <c r="I15" s="20">
        <v>100</v>
      </c>
      <c r="J15" s="20">
        <v>105</v>
      </c>
      <c r="K15" s="20">
        <v>114.99999999999999</v>
      </c>
      <c r="L15" s="20">
        <v>155</v>
      </c>
      <c r="M15" s="68">
        <v>165</v>
      </c>
      <c r="N15" s="52">
        <v>26.511831726555652</v>
      </c>
      <c r="O15" s="41">
        <v>26.362843436546012</v>
      </c>
      <c r="P15" s="41">
        <v>26.811279826464212</v>
      </c>
      <c r="Q15" s="41">
        <v>29.775765416127641</v>
      </c>
      <c r="R15" s="41">
        <v>39.691384483497643</v>
      </c>
      <c r="S15" s="156">
        <v>41.687925170068027</v>
      </c>
    </row>
    <row r="16" spans="1:19" x14ac:dyDescent="0.25">
      <c r="A16" s="8" t="s">
        <v>7</v>
      </c>
      <c r="B16" s="53">
        <v>4700</v>
      </c>
      <c r="C16" s="19">
        <v>4700</v>
      </c>
      <c r="D16" s="19">
        <v>4700</v>
      </c>
      <c r="E16" s="19">
        <v>4800</v>
      </c>
      <c r="F16" s="19">
        <v>4900</v>
      </c>
      <c r="G16" s="25">
        <v>5000</v>
      </c>
      <c r="H16" s="67">
        <v>100</v>
      </c>
      <c r="I16" s="20">
        <v>100</v>
      </c>
      <c r="J16" s="20">
        <v>100</v>
      </c>
      <c r="K16" s="20">
        <v>102.12765957446808</v>
      </c>
      <c r="L16" s="20">
        <v>104.25531914893618</v>
      </c>
      <c r="M16" s="68">
        <v>106.38297872340425</v>
      </c>
      <c r="N16" s="52">
        <v>65.550351288056206</v>
      </c>
      <c r="O16" s="41">
        <v>65.474520804114064</v>
      </c>
      <c r="P16" s="41">
        <v>65.802987861811388</v>
      </c>
      <c r="Q16" s="41">
        <v>67.024754787482479</v>
      </c>
      <c r="R16" s="41">
        <v>68.440709617180204</v>
      </c>
      <c r="S16" s="156">
        <v>69.641192917054994</v>
      </c>
    </row>
    <row r="17" spans="1:19" x14ac:dyDescent="0.25">
      <c r="A17" s="8"/>
      <c r="B17" s="53"/>
      <c r="C17" s="19"/>
      <c r="D17" s="19"/>
      <c r="E17" s="19"/>
      <c r="F17" s="19"/>
      <c r="G17" s="25"/>
      <c r="H17" s="67"/>
      <c r="I17" s="20"/>
      <c r="J17" s="20"/>
      <c r="K17" s="20"/>
      <c r="L17" s="20"/>
      <c r="M17" s="68"/>
      <c r="N17" s="52"/>
      <c r="O17" s="41"/>
      <c r="P17" s="41"/>
      <c r="Q17" s="41"/>
      <c r="R17" s="41"/>
      <c r="S17" s="156"/>
    </row>
    <row r="18" spans="1:19" x14ac:dyDescent="0.25">
      <c r="A18" s="8" t="s">
        <v>4</v>
      </c>
      <c r="B18" s="53">
        <v>3900</v>
      </c>
      <c r="C18" s="19">
        <v>3900</v>
      </c>
      <c r="D18" s="19">
        <v>4000</v>
      </c>
      <c r="E18" s="19">
        <v>4100</v>
      </c>
      <c r="F18" s="19">
        <v>4300</v>
      </c>
      <c r="G18" s="25">
        <v>4500</v>
      </c>
      <c r="H18" s="67">
        <v>100</v>
      </c>
      <c r="I18" s="20">
        <v>100</v>
      </c>
      <c r="J18" s="20">
        <v>102.56410256410255</v>
      </c>
      <c r="K18" s="20">
        <v>105.12820512820514</v>
      </c>
      <c r="L18" s="20">
        <v>110.25641025641026</v>
      </c>
      <c r="M18" s="68">
        <v>115.38461538461537</v>
      </c>
      <c r="N18" s="52">
        <v>34.650545561781186</v>
      </c>
      <c r="O18" s="41">
        <v>34.613121506325392</v>
      </c>
      <c r="P18" s="41">
        <v>34.93552168815944</v>
      </c>
      <c r="Q18" s="41">
        <v>35.935220309308434</v>
      </c>
      <c r="R18" s="41">
        <v>37.303893085415453</v>
      </c>
      <c r="S18" s="156">
        <v>38.835932986712884</v>
      </c>
    </row>
    <row r="19" spans="1:19" x14ac:dyDescent="0.25">
      <c r="A19" s="9"/>
      <c r="B19" s="53"/>
      <c r="C19" s="19"/>
      <c r="D19" s="19"/>
      <c r="E19" s="19"/>
      <c r="F19" s="19"/>
      <c r="G19" s="25"/>
      <c r="H19" s="67"/>
      <c r="I19" s="20"/>
      <c r="J19" s="20"/>
      <c r="K19" s="20"/>
      <c r="L19" s="20"/>
      <c r="M19" s="68"/>
      <c r="N19" s="52"/>
      <c r="O19" s="41"/>
      <c r="P19" s="41"/>
      <c r="Q19" s="41"/>
      <c r="R19" s="41"/>
      <c r="S19" s="156"/>
    </row>
    <row r="20" spans="1:19" x14ac:dyDescent="0.25">
      <c r="A20" s="8" t="s">
        <v>10</v>
      </c>
      <c r="B20" s="105">
        <v>35900</v>
      </c>
      <c r="C20" s="106">
        <v>35900</v>
      </c>
      <c r="D20" s="106">
        <v>36600</v>
      </c>
      <c r="E20" s="106">
        <v>38400</v>
      </c>
      <c r="F20" s="106">
        <v>40900</v>
      </c>
      <c r="G20" s="107">
        <v>43600</v>
      </c>
      <c r="H20" s="108">
        <v>100</v>
      </c>
      <c r="I20" s="109">
        <v>100</v>
      </c>
      <c r="J20" s="109">
        <v>101.94986072423397</v>
      </c>
      <c r="K20" s="109">
        <v>106.96378830083566</v>
      </c>
      <c r="L20" s="109">
        <v>113.9275766016713</v>
      </c>
      <c r="M20" s="110">
        <v>121.44846796657383</v>
      </c>
      <c r="N20" s="157">
        <v>26.755354793874567</v>
      </c>
      <c r="O20" s="158">
        <v>26.55190273016499</v>
      </c>
      <c r="P20" s="158">
        <v>26.907039489820946</v>
      </c>
      <c r="Q20" s="158">
        <v>28.073705519377576</v>
      </c>
      <c r="R20" s="158">
        <v>29.735885631209108</v>
      </c>
      <c r="S20" s="159">
        <v>31.493873817490311</v>
      </c>
    </row>
    <row r="21" spans="1:19" x14ac:dyDescent="0.25">
      <c r="A21" s="9"/>
      <c r="B21" s="105"/>
      <c r="C21" s="106"/>
      <c r="D21" s="106"/>
      <c r="E21" s="106"/>
      <c r="F21" s="106"/>
      <c r="G21" s="107"/>
      <c r="H21" s="108"/>
      <c r="I21" s="109"/>
      <c r="J21" s="109"/>
      <c r="K21" s="109"/>
      <c r="L21" s="109"/>
      <c r="M21" s="110"/>
      <c r="N21" s="157"/>
      <c r="O21" s="158"/>
      <c r="P21" s="158"/>
      <c r="Q21" s="158"/>
      <c r="R21" s="158"/>
      <c r="S21" s="159"/>
    </row>
    <row r="22" spans="1:19" x14ac:dyDescent="0.25">
      <c r="A22" s="8" t="s">
        <v>11</v>
      </c>
      <c r="B22" s="105">
        <v>53100</v>
      </c>
      <c r="C22" s="106">
        <v>53000</v>
      </c>
      <c r="D22" s="106">
        <v>53900</v>
      </c>
      <c r="E22" s="106">
        <v>56400</v>
      </c>
      <c r="F22" s="106">
        <v>60300</v>
      </c>
      <c r="G22" s="107">
        <v>63800</v>
      </c>
      <c r="H22" s="108">
        <v>100</v>
      </c>
      <c r="I22" s="109">
        <v>99.811676082862519</v>
      </c>
      <c r="J22" s="109">
        <v>101.50659133709981</v>
      </c>
      <c r="K22" s="109">
        <v>106.21468926553672</v>
      </c>
      <c r="L22" s="109">
        <v>113.55932203389831</v>
      </c>
      <c r="M22" s="110">
        <v>120.15065913370999</v>
      </c>
      <c r="N22" s="157">
        <v>29.411059023291866</v>
      </c>
      <c r="O22" s="158">
        <v>29.211874208294322</v>
      </c>
      <c r="P22" s="158">
        <v>29.558742919788052</v>
      </c>
      <c r="Q22" s="158">
        <v>30.77328678703249</v>
      </c>
      <c r="R22" s="158">
        <v>32.711741842176629</v>
      </c>
      <c r="S22" s="159">
        <v>34.374382288989921</v>
      </c>
    </row>
    <row r="23" spans="1:19" x14ac:dyDescent="0.25">
      <c r="A23" s="9"/>
      <c r="B23" s="53"/>
      <c r="C23" s="19"/>
      <c r="D23" s="19"/>
      <c r="E23" s="19"/>
      <c r="F23" s="19"/>
      <c r="G23" s="25"/>
      <c r="H23" s="67"/>
      <c r="I23" s="20"/>
      <c r="J23" s="20"/>
      <c r="K23" s="20"/>
      <c r="L23" s="20"/>
      <c r="M23" s="68"/>
      <c r="N23" s="52"/>
      <c r="O23" s="41"/>
      <c r="P23" s="41"/>
      <c r="Q23" s="41"/>
      <c r="R23" s="41"/>
      <c r="S23" s="156"/>
    </row>
    <row r="24" spans="1:19" x14ac:dyDescent="0.25">
      <c r="A24" s="17" t="s">
        <v>110</v>
      </c>
      <c r="B24" s="53">
        <v>39100</v>
      </c>
      <c r="C24" s="19">
        <v>39100</v>
      </c>
      <c r="D24" s="19">
        <v>40200</v>
      </c>
      <c r="E24" s="19">
        <v>42300</v>
      </c>
      <c r="F24" s="19">
        <v>44900</v>
      </c>
      <c r="G24" s="25">
        <v>47600</v>
      </c>
      <c r="H24" s="67">
        <v>100</v>
      </c>
      <c r="I24" s="20">
        <v>100</v>
      </c>
      <c r="J24" s="20">
        <v>102.81329923273657</v>
      </c>
      <c r="K24" s="20">
        <v>108.18414322250641</v>
      </c>
      <c r="L24" s="20">
        <v>114.83375959079285</v>
      </c>
      <c r="M24" s="68">
        <v>121.73913043478262</v>
      </c>
      <c r="N24" s="52">
        <v>25.941496658848518</v>
      </c>
      <c r="O24" s="41">
        <v>25.884091861722077</v>
      </c>
      <c r="P24" s="41">
        <v>26.528682034136899</v>
      </c>
      <c r="Q24" s="41">
        <v>27.816500087673155</v>
      </c>
      <c r="R24" s="41">
        <v>29.370789456471972</v>
      </c>
      <c r="S24" s="156">
        <v>30.964411962438465</v>
      </c>
    </row>
    <row r="25" spans="1:19" x14ac:dyDescent="0.25">
      <c r="A25" s="17" t="s">
        <v>111</v>
      </c>
      <c r="B25" s="53">
        <v>17400</v>
      </c>
      <c r="C25" s="19">
        <v>17500</v>
      </c>
      <c r="D25" s="19">
        <v>18000</v>
      </c>
      <c r="E25" s="19">
        <v>18900</v>
      </c>
      <c r="F25" s="19">
        <v>20000</v>
      </c>
      <c r="G25" s="25">
        <v>21000</v>
      </c>
      <c r="H25" s="67">
        <v>100</v>
      </c>
      <c r="I25" s="20">
        <v>100.57471264367817</v>
      </c>
      <c r="J25" s="20">
        <v>103.44827586206897</v>
      </c>
      <c r="K25" s="20">
        <v>108.62068965517241</v>
      </c>
      <c r="L25" s="20">
        <v>114.94252873563218</v>
      </c>
      <c r="M25" s="68">
        <v>120.68965517241379</v>
      </c>
      <c r="N25" s="52">
        <v>26.245095079987927</v>
      </c>
      <c r="O25" s="41">
        <v>26.283434536056603</v>
      </c>
      <c r="P25" s="41">
        <v>26.969499674462867</v>
      </c>
      <c r="Q25" s="41">
        <v>28.323338330834584</v>
      </c>
      <c r="R25" s="41">
        <v>29.958131884563624</v>
      </c>
      <c r="S25" s="156">
        <v>31.312754746992741</v>
      </c>
    </row>
    <row r="26" spans="1:19" x14ac:dyDescent="0.25">
      <c r="A26" s="17" t="s">
        <v>12</v>
      </c>
      <c r="B26" s="53">
        <v>79500</v>
      </c>
      <c r="C26" s="19">
        <v>79500</v>
      </c>
      <c r="D26" s="19">
        <v>81400</v>
      </c>
      <c r="E26" s="19">
        <v>84900</v>
      </c>
      <c r="F26" s="19">
        <v>90200</v>
      </c>
      <c r="G26" s="25">
        <v>96900</v>
      </c>
      <c r="H26" s="67">
        <v>100</v>
      </c>
      <c r="I26" s="20">
        <v>100</v>
      </c>
      <c r="J26" s="20">
        <v>102.38993710691824</v>
      </c>
      <c r="K26" s="20">
        <v>106.79245283018868</v>
      </c>
      <c r="L26" s="20">
        <v>113.45911949685534</v>
      </c>
      <c r="M26" s="68">
        <v>121.88679245283018</v>
      </c>
      <c r="N26" s="52">
        <v>29.026602544591221</v>
      </c>
      <c r="O26" s="41">
        <v>28.780452471207475</v>
      </c>
      <c r="P26" s="41">
        <v>29.233735747820255</v>
      </c>
      <c r="Q26" s="41">
        <v>30.227850205409514</v>
      </c>
      <c r="R26" s="41">
        <v>31.791211373516628</v>
      </c>
      <c r="S26" s="156">
        <v>33.784176508881245</v>
      </c>
    </row>
    <row r="27" spans="1:19" x14ac:dyDescent="0.25">
      <c r="A27" s="10"/>
      <c r="B27" s="53"/>
      <c r="C27" s="19"/>
      <c r="D27" s="19"/>
      <c r="E27" s="19"/>
      <c r="F27" s="19"/>
      <c r="G27" s="25"/>
      <c r="H27" s="67"/>
      <c r="I27" s="20"/>
      <c r="J27" s="20"/>
      <c r="K27" s="20"/>
      <c r="L27" s="20"/>
      <c r="M27" s="68"/>
      <c r="N27" s="52"/>
      <c r="O27" s="41"/>
      <c r="P27" s="41"/>
      <c r="Q27" s="41"/>
      <c r="R27" s="41"/>
      <c r="S27" s="156"/>
    </row>
    <row r="28" spans="1:19" x14ac:dyDescent="0.25">
      <c r="A28" s="10" t="s">
        <v>13</v>
      </c>
      <c r="B28" s="53">
        <v>176700</v>
      </c>
      <c r="C28" s="19">
        <v>177100</v>
      </c>
      <c r="D28" s="19">
        <v>180300</v>
      </c>
      <c r="E28" s="19">
        <v>187900</v>
      </c>
      <c r="F28" s="19">
        <v>197000</v>
      </c>
      <c r="G28" s="25">
        <v>206800</v>
      </c>
      <c r="H28" s="67">
        <v>100</v>
      </c>
      <c r="I28" s="20">
        <v>100.22637238256932</v>
      </c>
      <c r="J28" s="20">
        <v>102.03735144312394</v>
      </c>
      <c r="K28" s="20">
        <v>106.33842671194114</v>
      </c>
      <c r="L28" s="20">
        <v>111.48839841539333</v>
      </c>
      <c r="M28" s="68">
        <v>117.03452178834182</v>
      </c>
      <c r="N28" s="52">
        <v>33.422341881096351</v>
      </c>
      <c r="O28" s="41">
        <v>33.324970206360163</v>
      </c>
      <c r="P28" s="41">
        <v>33.775421638599056</v>
      </c>
      <c r="Q28" s="41">
        <v>35.032508298007237</v>
      </c>
      <c r="R28" s="41">
        <v>36.541540706120912</v>
      </c>
      <c r="S28" s="156">
        <v>38.136692549352325</v>
      </c>
    </row>
    <row r="29" spans="1:19" x14ac:dyDescent="0.25">
      <c r="A29" s="10"/>
      <c r="B29" s="53"/>
      <c r="C29" s="19"/>
      <c r="D29" s="19"/>
      <c r="E29" s="19"/>
      <c r="F29" s="19"/>
      <c r="G29" s="25"/>
      <c r="H29" s="67"/>
      <c r="I29" s="20"/>
      <c r="J29" s="20"/>
      <c r="K29" s="20"/>
      <c r="L29" s="20"/>
      <c r="M29" s="68"/>
      <c r="N29" s="52"/>
      <c r="O29" s="41"/>
      <c r="P29" s="41"/>
      <c r="Q29" s="41"/>
      <c r="R29" s="41"/>
      <c r="S29" s="156"/>
    </row>
    <row r="30" spans="1:19" x14ac:dyDescent="0.25">
      <c r="A30" s="11" t="s">
        <v>14</v>
      </c>
      <c r="B30" s="95">
        <v>2383600</v>
      </c>
      <c r="C30" s="96">
        <v>2405200</v>
      </c>
      <c r="D30" s="96">
        <v>2469200</v>
      </c>
      <c r="E30" s="96">
        <v>2573600</v>
      </c>
      <c r="F30" s="96">
        <v>2705400</v>
      </c>
      <c r="G30" s="97">
        <v>2843000</v>
      </c>
      <c r="H30" s="98">
        <v>100</v>
      </c>
      <c r="I30" s="99">
        <v>100.90619231414667</v>
      </c>
      <c r="J30" s="99">
        <v>103.59120657828495</v>
      </c>
      <c r="K30" s="99">
        <v>107.97113609666052</v>
      </c>
      <c r="L30" s="99">
        <v>113.50058734687028</v>
      </c>
      <c r="M30" s="100">
        <v>119.27336801476758</v>
      </c>
      <c r="N30" s="160">
        <v>38.798297187081538</v>
      </c>
      <c r="O30" s="161">
        <v>38.870596639194176</v>
      </c>
      <c r="P30" s="161">
        <v>39.630583328339938</v>
      </c>
      <c r="Q30" s="161">
        <v>41.005419282746985</v>
      </c>
      <c r="R30" s="161">
        <v>42.761008131691895</v>
      </c>
      <c r="S30" s="162">
        <v>44.605015226419447</v>
      </c>
    </row>
    <row r="31" spans="1:19" x14ac:dyDescent="0.25">
      <c r="A31" s="1"/>
    </row>
    <row r="32" spans="1:19" x14ac:dyDescent="0.25">
      <c r="A32" s="182" t="s">
        <v>36</v>
      </c>
    </row>
    <row r="33" spans="1:2" x14ac:dyDescent="0.25">
      <c r="A33" s="1"/>
    </row>
    <row r="34" spans="1:2" ht="15.75" x14ac:dyDescent="0.25">
      <c r="B34" s="248" t="s">
        <v>127</v>
      </c>
    </row>
  </sheetData>
  <mergeCells count="3">
    <mergeCell ref="B6:G6"/>
    <mergeCell ref="H6:M6"/>
    <mergeCell ref="N6:S6"/>
  </mergeCells>
  <pageMargins left="0.70866141732283472" right="0.70866141732283472" top="0.74803149606299213" bottom="0.74803149606299213" header="0.31496062992125984" footer="0.31496062992125984"/>
  <pageSetup paperSize="9" orientation="landscape" r:id="rId1"/>
  <headerFooter>
    <oddHeader>&amp;C&amp;"-,Bold"&amp;12&amp;A</oddHeader>
  </headerFooter>
  <colBreaks count="2" manualBreakCount="2">
    <brk id="7" min="5" max="31" man="1"/>
    <brk id="13" min="5" max="31"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O34"/>
  <sheetViews>
    <sheetView zoomScaleNormal="100" workbookViewId="0">
      <selection activeCell="A5" sqref="A5"/>
    </sheetView>
  </sheetViews>
  <sheetFormatPr defaultRowHeight="15" x14ac:dyDescent="0.25"/>
  <cols>
    <col min="1" max="1" width="40.7109375" customWidth="1"/>
    <col min="2" max="15" width="10.42578125" customWidth="1"/>
  </cols>
  <sheetData>
    <row r="1" spans="1:15" ht="15.75" x14ac:dyDescent="0.25">
      <c r="A1" s="264" t="s">
        <v>63</v>
      </c>
    </row>
    <row r="2" spans="1:15" ht="15.75" x14ac:dyDescent="0.25">
      <c r="A2" s="265" t="s">
        <v>64</v>
      </c>
    </row>
    <row r="4" spans="1:15" ht="15.75" x14ac:dyDescent="0.25">
      <c r="A4" s="263" t="s">
        <v>75</v>
      </c>
    </row>
    <row r="6" spans="1:15" x14ac:dyDescent="0.25">
      <c r="A6" s="2" t="s">
        <v>9</v>
      </c>
      <c r="B6" s="400" t="s">
        <v>129</v>
      </c>
      <c r="C6" s="401"/>
      <c r="D6" s="401"/>
      <c r="E6" s="401"/>
      <c r="F6" s="401"/>
      <c r="G6" s="401"/>
      <c r="H6" s="406"/>
      <c r="I6" s="400" t="s">
        <v>199</v>
      </c>
      <c r="J6" s="401"/>
      <c r="K6" s="401"/>
      <c r="L6" s="401"/>
      <c r="M6" s="401"/>
      <c r="N6" s="401"/>
      <c r="O6" s="406"/>
    </row>
    <row r="7" spans="1:15" x14ac:dyDescent="0.25">
      <c r="A7" s="3"/>
      <c r="B7" s="469" t="s">
        <v>30</v>
      </c>
      <c r="C7" s="470" t="s">
        <v>31</v>
      </c>
      <c r="D7" s="470" t="s">
        <v>32</v>
      </c>
      <c r="E7" s="470" t="s">
        <v>33</v>
      </c>
      <c r="F7" s="470" t="s">
        <v>34</v>
      </c>
      <c r="G7" s="470" t="s">
        <v>35</v>
      </c>
      <c r="H7" s="471" t="s">
        <v>40</v>
      </c>
      <c r="I7" s="469" t="s">
        <v>30</v>
      </c>
      <c r="J7" s="470" t="s">
        <v>31</v>
      </c>
      <c r="K7" s="470" t="s">
        <v>32</v>
      </c>
      <c r="L7" s="470" t="s">
        <v>33</v>
      </c>
      <c r="M7" s="470" t="s">
        <v>34</v>
      </c>
      <c r="N7" s="470" t="s">
        <v>35</v>
      </c>
      <c r="O7" s="471" t="s">
        <v>40</v>
      </c>
    </row>
    <row r="8" spans="1:15" x14ac:dyDescent="0.25">
      <c r="A8" s="7" t="s">
        <v>3</v>
      </c>
      <c r="B8" s="428">
        <v>471.43333333333339</v>
      </c>
      <c r="C8" s="429">
        <v>480.33333333333331</v>
      </c>
      <c r="D8" s="429">
        <v>485.5</v>
      </c>
      <c r="E8" s="429">
        <v>491.06666666666666</v>
      </c>
      <c r="F8" s="429">
        <v>497.90000000000003</v>
      </c>
      <c r="G8" s="429">
        <v>511.13333333333338</v>
      </c>
      <c r="H8" s="430">
        <v>526.56666666666661</v>
      </c>
      <c r="I8" s="416">
        <v>100</v>
      </c>
      <c r="J8" s="417">
        <v>101.88785971858869</v>
      </c>
      <c r="K8" s="417">
        <v>102.98380824436116</v>
      </c>
      <c r="L8" s="417">
        <v>104.16460439793536</v>
      </c>
      <c r="M8" s="417">
        <v>105.61408470621507</v>
      </c>
      <c r="N8" s="417">
        <v>108.42112705932263</v>
      </c>
      <c r="O8" s="418">
        <v>111.69483136533971</v>
      </c>
    </row>
    <row r="9" spans="1:15" x14ac:dyDescent="0.25">
      <c r="A9" s="8" t="s">
        <v>1</v>
      </c>
      <c r="B9" s="170">
        <v>463.93333333333334</v>
      </c>
      <c r="C9" s="168">
        <v>461.59999999999997</v>
      </c>
      <c r="D9" s="168">
        <v>463</v>
      </c>
      <c r="E9" s="168">
        <v>470.13333333333338</v>
      </c>
      <c r="F9" s="168">
        <v>476.83333333333331</v>
      </c>
      <c r="G9" s="168">
        <v>482.13333333333338</v>
      </c>
      <c r="H9" s="172">
        <v>492.23333333333329</v>
      </c>
      <c r="I9" s="176">
        <v>100</v>
      </c>
      <c r="J9" s="171">
        <v>99.497054174450341</v>
      </c>
      <c r="K9" s="171">
        <v>99.798821669780139</v>
      </c>
      <c r="L9" s="171">
        <v>101.33639890788908</v>
      </c>
      <c r="M9" s="171">
        <v>102.78057192125306</v>
      </c>
      <c r="N9" s="171">
        <v>103.92297743928727</v>
      </c>
      <c r="O9" s="177">
        <v>106.10001436988072</v>
      </c>
    </row>
    <row r="10" spans="1:15" x14ac:dyDescent="0.25">
      <c r="A10" s="8" t="s">
        <v>2</v>
      </c>
      <c r="B10" s="170">
        <v>458.8</v>
      </c>
      <c r="C10" s="168">
        <v>454.8</v>
      </c>
      <c r="D10" s="168">
        <v>464.73333333333335</v>
      </c>
      <c r="E10" s="168">
        <v>469.9666666666667</v>
      </c>
      <c r="F10" s="168">
        <v>479.76666666666665</v>
      </c>
      <c r="G10" s="168">
        <v>481.5333333333333</v>
      </c>
      <c r="H10" s="172">
        <v>486.4666666666667</v>
      </c>
      <c r="I10" s="176">
        <v>100</v>
      </c>
      <c r="J10" s="171">
        <v>99.128160418483006</v>
      </c>
      <c r="K10" s="171">
        <v>101.29322871258356</v>
      </c>
      <c r="L10" s="171">
        <v>102.43388549840162</v>
      </c>
      <c r="M10" s="171">
        <v>104.56989247311827</v>
      </c>
      <c r="N10" s="171">
        <v>104.95495495495494</v>
      </c>
      <c r="O10" s="177">
        <v>106.03022377215927</v>
      </c>
    </row>
    <row r="11" spans="1:15" x14ac:dyDescent="0.25">
      <c r="A11" s="8" t="s">
        <v>0</v>
      </c>
      <c r="B11" s="170">
        <v>446.7</v>
      </c>
      <c r="C11" s="168">
        <v>455.26666666666665</v>
      </c>
      <c r="D11" s="168">
        <v>463.93333333333339</v>
      </c>
      <c r="E11" s="168">
        <v>475.83333333333331</v>
      </c>
      <c r="F11" s="168">
        <v>483.16666666666669</v>
      </c>
      <c r="G11" s="168">
        <v>504.73333333333329</v>
      </c>
      <c r="H11" s="172">
        <v>514.16666666666663</v>
      </c>
      <c r="I11" s="176">
        <v>100</v>
      </c>
      <c r="J11" s="171">
        <v>101.91776733079621</v>
      </c>
      <c r="K11" s="171">
        <v>103.85792105066787</v>
      </c>
      <c r="L11" s="171">
        <v>106.52190135064548</v>
      </c>
      <c r="M11" s="171">
        <v>108.16356988284457</v>
      </c>
      <c r="N11" s="171">
        <v>112.99156779344824</v>
      </c>
      <c r="O11" s="177">
        <v>115.10335049623161</v>
      </c>
    </row>
    <row r="12" spans="1:15" x14ac:dyDescent="0.25">
      <c r="A12" s="8"/>
      <c r="B12" s="410"/>
      <c r="C12" s="411"/>
      <c r="D12" s="411"/>
      <c r="E12" s="411"/>
      <c r="F12" s="411"/>
      <c r="G12" s="411"/>
      <c r="H12" s="412"/>
      <c r="I12" s="176"/>
      <c r="J12" s="171"/>
      <c r="K12" s="171"/>
      <c r="L12" s="171"/>
      <c r="M12" s="171"/>
      <c r="N12" s="171"/>
      <c r="O12" s="177"/>
    </row>
    <row r="13" spans="1:15" x14ac:dyDescent="0.25">
      <c r="A13" s="8" t="s">
        <v>6</v>
      </c>
      <c r="B13" s="170">
        <v>459.23333333333335</v>
      </c>
      <c r="C13" s="168">
        <v>452</v>
      </c>
      <c r="D13" s="168">
        <v>460.5</v>
      </c>
      <c r="E13" s="168">
        <v>462.5</v>
      </c>
      <c r="F13" s="168">
        <v>463.09999999999997</v>
      </c>
      <c r="G13" s="168">
        <v>464</v>
      </c>
      <c r="H13" s="172">
        <v>472</v>
      </c>
      <c r="I13" s="176">
        <v>100</v>
      </c>
      <c r="J13" s="171">
        <v>98.424911083690205</v>
      </c>
      <c r="K13" s="171">
        <v>100.27582202221093</v>
      </c>
      <c r="L13" s="171">
        <v>100.71133047833345</v>
      </c>
      <c r="M13" s="171">
        <v>100.8419830151702</v>
      </c>
      <c r="N13" s="171">
        <v>101.03796182042535</v>
      </c>
      <c r="O13" s="177">
        <v>102.77999564491545</v>
      </c>
    </row>
    <row r="14" spans="1:15" x14ac:dyDescent="0.25">
      <c r="A14" s="8" t="s">
        <v>8</v>
      </c>
      <c r="B14" s="170">
        <v>455.9666666666667</v>
      </c>
      <c r="C14" s="168">
        <v>450.93333333333334</v>
      </c>
      <c r="D14" s="168">
        <v>427.73333333333329</v>
      </c>
      <c r="E14" s="168">
        <v>408.16666666666669</v>
      </c>
      <c r="F14" s="168">
        <v>414.86666666666662</v>
      </c>
      <c r="G14" s="168">
        <v>445.26666666666671</v>
      </c>
      <c r="H14" s="172">
        <v>476.40000000000003</v>
      </c>
      <c r="I14" s="176">
        <v>100</v>
      </c>
      <c r="J14" s="171">
        <v>98.896118137290728</v>
      </c>
      <c r="K14" s="171">
        <v>93.808026902551347</v>
      </c>
      <c r="L14" s="171">
        <v>89.516777542217994</v>
      </c>
      <c r="M14" s="171">
        <v>90.986183200526341</v>
      </c>
      <c r="N14" s="171">
        <v>97.653337232253818</v>
      </c>
      <c r="O14" s="177">
        <v>104.4813217340449</v>
      </c>
    </row>
    <row r="15" spans="1:15" x14ac:dyDescent="0.25">
      <c r="A15" s="8" t="s">
        <v>5</v>
      </c>
      <c r="B15" s="170">
        <v>421.13333333333338</v>
      </c>
      <c r="C15" s="168">
        <v>420.93333333333339</v>
      </c>
      <c r="D15" s="168">
        <v>421.73333333333335</v>
      </c>
      <c r="E15" s="168">
        <v>420.2</v>
      </c>
      <c r="F15" s="168">
        <v>420.10000000000008</v>
      </c>
      <c r="G15" s="168">
        <v>430.3</v>
      </c>
      <c r="H15" s="172">
        <v>447.40000000000003</v>
      </c>
      <c r="I15" s="176">
        <v>100</v>
      </c>
      <c r="J15" s="171">
        <v>99.952509102422042</v>
      </c>
      <c r="K15" s="171">
        <v>100.14247269273389</v>
      </c>
      <c r="L15" s="171">
        <v>99.778375811302823</v>
      </c>
      <c r="M15" s="171">
        <v>99.754630362513865</v>
      </c>
      <c r="N15" s="171">
        <v>102.17666613899002</v>
      </c>
      <c r="O15" s="177">
        <v>106.23713788190597</v>
      </c>
    </row>
    <row r="16" spans="1:15" x14ac:dyDescent="0.25">
      <c r="A16" s="8" t="s">
        <v>7</v>
      </c>
      <c r="B16" s="170">
        <v>457.93333333333334</v>
      </c>
      <c r="C16" s="168">
        <v>453.70000000000005</v>
      </c>
      <c r="D16" s="168">
        <v>467.0333333333333</v>
      </c>
      <c r="E16" s="168">
        <v>471.16666666666669</v>
      </c>
      <c r="F16" s="168">
        <v>488.26666666666665</v>
      </c>
      <c r="G16" s="168">
        <v>506.7</v>
      </c>
      <c r="H16" s="172">
        <v>516.26666666666677</v>
      </c>
      <c r="I16" s="176">
        <v>100</v>
      </c>
      <c r="J16" s="171">
        <v>99.075556849614216</v>
      </c>
      <c r="K16" s="171">
        <v>101.98718881933321</v>
      </c>
      <c r="L16" s="171">
        <v>102.88979472994615</v>
      </c>
      <c r="M16" s="171">
        <v>106.62396273111079</v>
      </c>
      <c r="N16" s="171">
        <v>110.64929392924734</v>
      </c>
      <c r="O16" s="177">
        <v>112.73838986752077</v>
      </c>
    </row>
    <row r="17" spans="1:15" x14ac:dyDescent="0.25">
      <c r="A17" s="8"/>
      <c r="B17" s="410"/>
      <c r="C17" s="411"/>
      <c r="D17" s="411"/>
      <c r="E17" s="411"/>
      <c r="F17" s="411"/>
      <c r="G17" s="411"/>
      <c r="H17" s="412"/>
      <c r="I17" s="176"/>
      <c r="J17" s="171"/>
      <c r="K17" s="171"/>
      <c r="L17" s="171"/>
      <c r="M17" s="171"/>
      <c r="N17" s="171"/>
      <c r="O17" s="177"/>
    </row>
    <row r="18" spans="1:15" x14ac:dyDescent="0.25">
      <c r="A18" s="8" t="s">
        <v>4</v>
      </c>
      <c r="B18" s="170">
        <v>445.9666666666667</v>
      </c>
      <c r="C18" s="168">
        <v>455.16666666666669</v>
      </c>
      <c r="D18" s="168">
        <v>452.73333333333335</v>
      </c>
      <c r="E18" s="168">
        <v>440.26666666666665</v>
      </c>
      <c r="F18" s="168">
        <v>437.8</v>
      </c>
      <c r="G18" s="168">
        <v>443.33333333333331</v>
      </c>
      <c r="H18" s="172">
        <v>459.36666666666662</v>
      </c>
      <c r="I18" s="176">
        <v>100</v>
      </c>
      <c r="J18" s="171">
        <v>102.06293444951042</v>
      </c>
      <c r="K18" s="171">
        <v>101.51730323641527</v>
      </c>
      <c r="L18" s="171">
        <v>98.721877569325059</v>
      </c>
      <c r="M18" s="171">
        <v>98.16877195605052</v>
      </c>
      <c r="N18" s="171">
        <v>99.409522385828524</v>
      </c>
      <c r="O18" s="177">
        <v>103.004708872113</v>
      </c>
    </row>
    <row r="19" spans="1:15" x14ac:dyDescent="0.25">
      <c r="A19" s="9"/>
      <c r="B19" s="410"/>
      <c r="C19" s="411"/>
      <c r="D19" s="411"/>
      <c r="E19" s="411"/>
      <c r="F19" s="411"/>
      <c r="G19" s="411"/>
      <c r="H19" s="412"/>
      <c r="I19" s="176"/>
      <c r="J19" s="171"/>
      <c r="K19" s="171"/>
      <c r="L19" s="171"/>
      <c r="M19" s="171"/>
      <c r="N19" s="171"/>
      <c r="O19" s="177"/>
    </row>
    <row r="20" spans="1:15" x14ac:dyDescent="0.25">
      <c r="A20" s="8" t="s">
        <v>10</v>
      </c>
      <c r="B20" s="105">
        <v>465.36666666666662</v>
      </c>
      <c r="C20" s="106">
        <v>469.06666666666666</v>
      </c>
      <c r="D20" s="106">
        <v>475.06666666666666</v>
      </c>
      <c r="E20" s="106">
        <v>481.36666666666662</v>
      </c>
      <c r="F20" s="106">
        <v>488.7</v>
      </c>
      <c r="G20" s="106">
        <v>498.40000000000003</v>
      </c>
      <c r="H20" s="107">
        <v>507.9666666666667</v>
      </c>
      <c r="I20" s="157">
        <v>100</v>
      </c>
      <c r="J20" s="158">
        <v>100.79507198624742</v>
      </c>
      <c r="K20" s="158">
        <v>102.08437790989184</v>
      </c>
      <c r="L20" s="158">
        <v>103.4381491297185</v>
      </c>
      <c r="M20" s="158">
        <v>105.01396748083948</v>
      </c>
      <c r="N20" s="158">
        <v>107.09834539073132</v>
      </c>
      <c r="O20" s="159">
        <v>109.15407205787552</v>
      </c>
    </row>
    <row r="21" spans="1:15" x14ac:dyDescent="0.25">
      <c r="A21" s="9"/>
      <c r="B21" s="16"/>
      <c r="C21" s="21"/>
      <c r="D21" s="21"/>
      <c r="E21" s="21"/>
      <c r="F21" s="21"/>
      <c r="G21" s="21"/>
      <c r="H21" s="131"/>
      <c r="I21" s="157"/>
      <c r="J21" s="158"/>
      <c r="K21" s="158"/>
      <c r="L21" s="158"/>
      <c r="M21" s="158"/>
      <c r="N21" s="158"/>
      <c r="O21" s="159"/>
    </row>
    <row r="22" spans="1:15" x14ac:dyDescent="0.25">
      <c r="A22" s="8" t="s">
        <v>11</v>
      </c>
      <c r="B22" s="105">
        <v>460.7169609416801</v>
      </c>
      <c r="C22" s="106">
        <v>463.64421705011591</v>
      </c>
      <c r="D22" s="106">
        <v>468.38242821473159</v>
      </c>
      <c r="E22" s="106">
        <v>472.45892188336006</v>
      </c>
      <c r="F22" s="106">
        <v>478.88680221152134</v>
      </c>
      <c r="G22" s="106">
        <v>489.46630105225609</v>
      </c>
      <c r="H22" s="107">
        <v>501.73210718744423</v>
      </c>
      <c r="I22" s="157">
        <v>100</v>
      </c>
      <c r="J22" s="158">
        <v>100.635369729487</v>
      </c>
      <c r="K22" s="158">
        <v>101.6638126925876</v>
      </c>
      <c r="L22" s="158">
        <v>102.5486278859107</v>
      </c>
      <c r="M22" s="158">
        <v>103.94381861538223</v>
      </c>
      <c r="N22" s="158">
        <v>106.24013061117046</v>
      </c>
      <c r="O22" s="159">
        <v>108.90246066954674</v>
      </c>
    </row>
    <row r="23" spans="1:15" x14ac:dyDescent="0.25">
      <c r="A23" s="9"/>
      <c r="B23" s="410"/>
      <c r="C23" s="411"/>
      <c r="D23" s="411"/>
      <c r="E23" s="411"/>
      <c r="F23" s="411"/>
      <c r="G23" s="411"/>
      <c r="H23" s="412"/>
      <c r="I23" s="176"/>
      <c r="J23" s="171"/>
      <c r="K23" s="171"/>
      <c r="L23" s="171"/>
      <c r="M23" s="171"/>
      <c r="N23" s="171"/>
      <c r="O23" s="177"/>
    </row>
    <row r="24" spans="1:15" x14ac:dyDescent="0.25">
      <c r="A24" s="17" t="s">
        <v>110</v>
      </c>
      <c r="B24" s="170">
        <v>469.3642705540662</v>
      </c>
      <c r="C24" s="168">
        <v>477.6070431188561</v>
      </c>
      <c r="D24" s="168">
        <v>487.59421358355672</v>
      </c>
      <c r="E24" s="168">
        <v>494.29425826630921</v>
      </c>
      <c r="F24" s="168">
        <v>497.57987042001787</v>
      </c>
      <c r="G24" s="168">
        <v>504.96139410187669</v>
      </c>
      <c r="H24" s="172">
        <v>517.98490840035743</v>
      </c>
      <c r="I24" s="176">
        <v>100</v>
      </c>
      <c r="J24" s="171">
        <v>101.75615680227632</v>
      </c>
      <c r="K24" s="171">
        <v>103.88396479518367</v>
      </c>
      <c r="L24" s="171">
        <v>105.31143703861696</v>
      </c>
      <c r="M24" s="171">
        <v>106.01145030333142</v>
      </c>
      <c r="N24" s="171">
        <v>107.58411446738148</v>
      </c>
      <c r="O24" s="177">
        <v>110.35882807800783</v>
      </c>
    </row>
    <row r="25" spans="1:15" x14ac:dyDescent="0.25">
      <c r="A25" s="17" t="s">
        <v>111</v>
      </c>
      <c r="B25" s="170">
        <v>455.9693211009174</v>
      </c>
      <c r="C25" s="168">
        <v>462.62100305810395</v>
      </c>
      <c r="D25" s="168">
        <v>470.28638532110091</v>
      </c>
      <c r="E25" s="168">
        <v>483.56992048929663</v>
      </c>
      <c r="F25" s="168">
        <v>493.37739449541283</v>
      </c>
      <c r="G25" s="168">
        <v>499.79204892966362</v>
      </c>
      <c r="H25" s="172">
        <v>498.80156574923552</v>
      </c>
      <c r="I25" s="176">
        <v>100</v>
      </c>
      <c r="J25" s="171">
        <v>101.45880032918144</v>
      </c>
      <c r="K25" s="171">
        <v>103.13991831415666</v>
      </c>
      <c r="L25" s="171">
        <v>106.0531702706969</v>
      </c>
      <c r="M25" s="171">
        <v>108.20407682345279</v>
      </c>
      <c r="N25" s="171">
        <v>109.61089393535035</v>
      </c>
      <c r="O25" s="177">
        <v>109.39366809698984</v>
      </c>
    </row>
    <row r="26" spans="1:15" x14ac:dyDescent="0.25">
      <c r="A26" s="17" t="s">
        <v>12</v>
      </c>
      <c r="B26" s="170">
        <v>481.36666666666662</v>
      </c>
      <c r="C26" s="168">
        <v>487.63333333333338</v>
      </c>
      <c r="D26" s="168">
        <v>490.93333333333334</v>
      </c>
      <c r="E26" s="168">
        <v>497.8</v>
      </c>
      <c r="F26" s="168">
        <v>508.13333333333338</v>
      </c>
      <c r="G26" s="168">
        <v>522.23333333333335</v>
      </c>
      <c r="H26" s="172">
        <v>538.5333333333333</v>
      </c>
      <c r="I26" s="176">
        <v>100</v>
      </c>
      <c r="J26" s="171">
        <v>101.30184890243059</v>
      </c>
      <c r="K26" s="171">
        <v>101.98739699466796</v>
      </c>
      <c r="L26" s="171">
        <v>103.41389100477807</v>
      </c>
      <c r="M26" s="171">
        <v>105.56055674814766</v>
      </c>
      <c r="N26" s="171">
        <v>108.48971677861645</v>
      </c>
      <c r="O26" s="177">
        <v>111.87590887057684</v>
      </c>
    </row>
    <row r="27" spans="1:15" x14ac:dyDescent="0.25">
      <c r="A27" s="10"/>
      <c r="B27" s="410"/>
      <c r="C27" s="411"/>
      <c r="D27" s="411"/>
      <c r="E27" s="411"/>
      <c r="F27" s="411"/>
      <c r="G27" s="411"/>
      <c r="H27" s="412"/>
      <c r="I27" s="176"/>
      <c r="J27" s="171"/>
      <c r="K27" s="171"/>
      <c r="L27" s="171"/>
      <c r="M27" s="171"/>
      <c r="N27" s="171"/>
      <c r="O27" s="177"/>
    </row>
    <row r="28" spans="1:15" x14ac:dyDescent="0.25">
      <c r="A28" s="10" t="s">
        <v>13</v>
      </c>
      <c r="B28" s="170">
        <v>461.7</v>
      </c>
      <c r="C28" s="168">
        <v>468.06666666666666</v>
      </c>
      <c r="D28" s="168">
        <v>474.23333333333335</v>
      </c>
      <c r="E28" s="168">
        <v>481.4666666666667</v>
      </c>
      <c r="F28" s="168">
        <v>487.86666666666662</v>
      </c>
      <c r="G28" s="168">
        <v>495.66666666666669</v>
      </c>
      <c r="H28" s="172">
        <v>507.2</v>
      </c>
      <c r="I28" s="176">
        <v>100</v>
      </c>
      <c r="J28" s="171">
        <v>101.37896180781172</v>
      </c>
      <c r="K28" s="171">
        <v>102.71460544365027</v>
      </c>
      <c r="L28" s="171">
        <v>104.28127933001228</v>
      </c>
      <c r="M28" s="171">
        <v>105.66746083315283</v>
      </c>
      <c r="N28" s="171">
        <v>107.35686954010542</v>
      </c>
      <c r="O28" s="177">
        <v>109.85488412388997</v>
      </c>
    </row>
    <row r="29" spans="1:15" x14ac:dyDescent="0.25">
      <c r="A29" s="10"/>
      <c r="B29" s="410"/>
      <c r="C29" s="411"/>
      <c r="D29" s="411"/>
      <c r="E29" s="411"/>
      <c r="F29" s="411"/>
      <c r="G29" s="411"/>
      <c r="H29" s="412"/>
      <c r="I29" s="176"/>
      <c r="J29" s="171"/>
      <c r="K29" s="171"/>
      <c r="L29" s="171"/>
      <c r="M29" s="171"/>
      <c r="N29" s="171"/>
      <c r="O29" s="177"/>
    </row>
    <row r="30" spans="1:15" x14ac:dyDescent="0.25">
      <c r="A30" s="11" t="s">
        <v>14</v>
      </c>
      <c r="B30" s="95">
        <v>502.73333333333329</v>
      </c>
      <c r="C30" s="96">
        <v>508.5</v>
      </c>
      <c r="D30" s="96">
        <v>515.30000000000007</v>
      </c>
      <c r="E30" s="96">
        <v>522.16666666666663</v>
      </c>
      <c r="F30" s="96">
        <v>529.66666666666663</v>
      </c>
      <c r="G30" s="96">
        <v>540.19999999999993</v>
      </c>
      <c r="H30" s="97">
        <v>554.33333333333337</v>
      </c>
      <c r="I30" s="160">
        <v>100</v>
      </c>
      <c r="J30" s="161">
        <v>101.1470627237767</v>
      </c>
      <c r="K30" s="161">
        <v>102.4996684789816</v>
      </c>
      <c r="L30" s="161">
        <v>103.86553507492376</v>
      </c>
      <c r="M30" s="161">
        <v>105.35737965787031</v>
      </c>
      <c r="N30" s="161">
        <v>107.45259249436414</v>
      </c>
      <c r="O30" s="162">
        <v>110.26389073067233</v>
      </c>
    </row>
    <row r="31" spans="1:15" x14ac:dyDescent="0.25">
      <c r="B31" s="271"/>
      <c r="C31" s="271"/>
      <c r="D31" s="271"/>
      <c r="E31" s="271"/>
      <c r="F31" s="271"/>
      <c r="G31" s="271"/>
      <c r="H31" s="271"/>
    </row>
    <row r="32" spans="1:15" x14ac:dyDescent="0.25">
      <c r="A32" s="182" t="s">
        <v>98</v>
      </c>
    </row>
    <row r="33" spans="1:2" x14ac:dyDescent="0.25">
      <c r="A33" s="1"/>
    </row>
    <row r="34" spans="1:2" ht="15.75" x14ac:dyDescent="0.25">
      <c r="B34" s="248" t="s">
        <v>129</v>
      </c>
    </row>
  </sheetData>
  <mergeCells count="2">
    <mergeCell ref="B6:H6"/>
    <mergeCell ref="I6:O6"/>
  </mergeCells>
  <pageMargins left="0.70866141732283472" right="0.70866141732283472" top="0.74803149606299213" bottom="0.74803149606299213" header="0.31496062992125984" footer="0.31496062992125984"/>
  <pageSetup paperSize="9" orientation="landscape" r:id="rId1"/>
  <headerFooter>
    <oddHeader>&amp;C&amp;"-,Bold"&amp;12&amp;A</oddHeader>
  </headerFooter>
  <colBreaks count="1" manualBreakCount="1">
    <brk id="8" min="5" max="31"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AA35"/>
  <sheetViews>
    <sheetView workbookViewId="0">
      <selection activeCell="A4" sqref="A4"/>
    </sheetView>
  </sheetViews>
  <sheetFormatPr defaultRowHeight="15" x14ac:dyDescent="0.25"/>
  <cols>
    <col min="1" max="1" width="40.7109375" customWidth="1"/>
    <col min="2" max="29" width="11.28515625" customWidth="1"/>
  </cols>
  <sheetData>
    <row r="1" spans="1:27" ht="15.75" x14ac:dyDescent="0.25">
      <c r="A1" s="264" t="s">
        <v>63</v>
      </c>
    </row>
    <row r="2" spans="1:27" ht="15.75" x14ac:dyDescent="0.25">
      <c r="A2" s="266" t="s">
        <v>65</v>
      </c>
    </row>
    <row r="4" spans="1:27" ht="15.75" x14ac:dyDescent="0.25">
      <c r="A4" s="263" t="s">
        <v>116</v>
      </c>
    </row>
    <row r="6" spans="1:27" x14ac:dyDescent="0.25">
      <c r="A6" s="12" t="s">
        <v>9</v>
      </c>
      <c r="B6" s="400" t="s">
        <v>116</v>
      </c>
      <c r="C6" s="401"/>
      <c r="D6" s="401"/>
      <c r="E6" s="401"/>
      <c r="F6" s="401"/>
      <c r="G6" s="406"/>
      <c r="H6" s="400" t="s">
        <v>115</v>
      </c>
      <c r="I6" s="401"/>
      <c r="J6" s="401"/>
      <c r="K6" s="401"/>
      <c r="L6" s="401"/>
      <c r="M6" s="401"/>
      <c r="N6" s="400" t="s">
        <v>183</v>
      </c>
      <c r="O6" s="401"/>
      <c r="P6" s="401"/>
      <c r="Q6" s="401"/>
      <c r="R6" s="401"/>
      <c r="S6" s="406"/>
      <c r="T6" s="391" t="s">
        <v>199</v>
      </c>
      <c r="U6" s="392"/>
      <c r="V6" s="392"/>
      <c r="W6" s="392"/>
      <c r="X6" s="392"/>
      <c r="Y6" s="393"/>
    </row>
    <row r="7" spans="1:27" x14ac:dyDescent="0.25">
      <c r="A7" s="3"/>
      <c r="B7" s="479" t="s">
        <v>30</v>
      </c>
      <c r="C7" s="479" t="s">
        <v>31</v>
      </c>
      <c r="D7" s="479" t="s">
        <v>32</v>
      </c>
      <c r="E7" s="479" t="s">
        <v>33</v>
      </c>
      <c r="F7" s="479" t="s">
        <v>34</v>
      </c>
      <c r="G7" s="480" t="s">
        <v>35</v>
      </c>
      <c r="H7" s="117" t="s">
        <v>30</v>
      </c>
      <c r="I7" s="117" t="s">
        <v>31</v>
      </c>
      <c r="J7" s="117" t="s">
        <v>32</v>
      </c>
      <c r="K7" s="117" t="s">
        <v>33</v>
      </c>
      <c r="L7" s="117" t="s">
        <v>34</v>
      </c>
      <c r="M7" s="118" t="s">
        <v>35</v>
      </c>
      <c r="N7" s="479" t="s">
        <v>30</v>
      </c>
      <c r="O7" s="479" t="s">
        <v>31</v>
      </c>
      <c r="P7" s="479" t="s">
        <v>32</v>
      </c>
      <c r="Q7" s="479" t="s">
        <v>33</v>
      </c>
      <c r="R7" s="479" t="s">
        <v>34</v>
      </c>
      <c r="S7" s="480" t="s">
        <v>35</v>
      </c>
      <c r="T7" s="481" t="s">
        <v>30</v>
      </c>
      <c r="U7" s="481" t="s">
        <v>31</v>
      </c>
      <c r="V7" s="481" t="s">
        <v>32</v>
      </c>
      <c r="W7" s="481" t="s">
        <v>33</v>
      </c>
      <c r="X7" s="481" t="s">
        <v>34</v>
      </c>
      <c r="Y7" s="482" t="s">
        <v>35</v>
      </c>
    </row>
    <row r="8" spans="1:27" x14ac:dyDescent="0.25">
      <c r="A8" s="14" t="s">
        <v>3</v>
      </c>
      <c r="B8" s="483">
        <v>261000</v>
      </c>
      <c r="C8" s="484">
        <v>268700</v>
      </c>
      <c r="D8" s="484">
        <v>278600</v>
      </c>
      <c r="E8" s="484">
        <v>280100</v>
      </c>
      <c r="F8" s="484">
        <v>280700</v>
      </c>
      <c r="G8" s="485">
        <v>287100</v>
      </c>
      <c r="H8" s="484">
        <v>363200</v>
      </c>
      <c r="I8" s="484">
        <v>365800</v>
      </c>
      <c r="J8" s="484">
        <v>368000</v>
      </c>
      <c r="K8" s="484">
        <v>370200</v>
      </c>
      <c r="L8" s="484">
        <v>371600</v>
      </c>
      <c r="M8" s="485">
        <v>373500</v>
      </c>
      <c r="N8" s="413">
        <v>0.71858650757228082</v>
      </c>
      <c r="O8" s="414">
        <v>0.7344632768361582</v>
      </c>
      <c r="P8" s="414">
        <v>0.75697463768115947</v>
      </c>
      <c r="Q8" s="414">
        <v>0.75661804430037816</v>
      </c>
      <c r="R8" s="414">
        <v>0.75547183351273761</v>
      </c>
      <c r="S8" s="414">
        <v>0.76874330596215634</v>
      </c>
      <c r="T8" s="416">
        <v>100</v>
      </c>
      <c r="U8" s="417">
        <v>102.95019157088123</v>
      </c>
      <c r="V8" s="417">
        <v>106.74329501915709</v>
      </c>
      <c r="W8" s="417">
        <v>107.31800766283526</v>
      </c>
      <c r="X8" s="417">
        <v>107.54789272030652</v>
      </c>
      <c r="Y8" s="418">
        <v>110.00000000000001</v>
      </c>
      <c r="AA8" s="380"/>
    </row>
    <row r="9" spans="1:27" x14ac:dyDescent="0.25">
      <c r="A9" s="15" t="s">
        <v>1</v>
      </c>
      <c r="B9" s="486">
        <v>122500</v>
      </c>
      <c r="C9" s="487">
        <v>124900</v>
      </c>
      <c r="D9" s="487">
        <v>123900</v>
      </c>
      <c r="E9" s="487">
        <v>125400</v>
      </c>
      <c r="F9" s="487">
        <v>124500</v>
      </c>
      <c r="G9" s="488">
        <v>125300</v>
      </c>
      <c r="H9" s="487">
        <v>190500</v>
      </c>
      <c r="I9" s="487">
        <v>189700</v>
      </c>
      <c r="J9" s="487">
        <v>188900</v>
      </c>
      <c r="K9" s="487">
        <v>187700</v>
      </c>
      <c r="L9" s="487">
        <v>187100</v>
      </c>
      <c r="M9" s="488">
        <v>186600</v>
      </c>
      <c r="N9" s="419">
        <v>0.64333216660833037</v>
      </c>
      <c r="O9" s="420">
        <v>0.65829234012649329</v>
      </c>
      <c r="P9" s="420">
        <v>0.6559025939650609</v>
      </c>
      <c r="Q9" s="420">
        <v>0.66808737346830049</v>
      </c>
      <c r="R9" s="420">
        <v>0.6653599429793301</v>
      </c>
      <c r="S9" s="420">
        <v>0.67178845810255494</v>
      </c>
      <c r="T9" s="176">
        <v>100</v>
      </c>
      <c r="U9" s="171">
        <v>101.95918367346938</v>
      </c>
      <c r="V9" s="171">
        <v>101.14285714285714</v>
      </c>
      <c r="W9" s="171">
        <v>102.36734693877551</v>
      </c>
      <c r="X9" s="171">
        <v>101.63265306122449</v>
      </c>
      <c r="Y9" s="177">
        <v>102.28571428571429</v>
      </c>
      <c r="AA9" s="380"/>
    </row>
    <row r="10" spans="1:27" x14ac:dyDescent="0.25">
      <c r="A10" s="15" t="s">
        <v>2</v>
      </c>
      <c r="B10" s="486">
        <v>90700</v>
      </c>
      <c r="C10" s="487">
        <v>90500</v>
      </c>
      <c r="D10" s="487">
        <v>92200</v>
      </c>
      <c r="E10" s="487">
        <v>94400</v>
      </c>
      <c r="F10" s="487">
        <v>97900</v>
      </c>
      <c r="G10" s="488">
        <v>100500</v>
      </c>
      <c r="H10" s="487">
        <v>161700</v>
      </c>
      <c r="I10" s="487">
        <v>160500</v>
      </c>
      <c r="J10" s="487">
        <v>159800</v>
      </c>
      <c r="K10" s="487">
        <v>159600</v>
      </c>
      <c r="L10" s="487">
        <v>159600</v>
      </c>
      <c r="M10" s="488">
        <v>159100</v>
      </c>
      <c r="N10" s="419">
        <v>0.56100577081615821</v>
      </c>
      <c r="O10" s="420">
        <v>0.56418778562525962</v>
      </c>
      <c r="P10" s="420">
        <v>0.57697121401752194</v>
      </c>
      <c r="Q10" s="420">
        <v>0.59160225611029871</v>
      </c>
      <c r="R10" s="420">
        <v>0.61374556089408816</v>
      </c>
      <c r="S10" s="420">
        <v>0.63160100586756085</v>
      </c>
      <c r="T10" s="176">
        <v>100</v>
      </c>
      <c r="U10" s="171">
        <v>99.779492833517097</v>
      </c>
      <c r="V10" s="171">
        <v>101.65380374862183</v>
      </c>
      <c r="W10" s="171">
        <v>104.07938257993385</v>
      </c>
      <c r="X10" s="171">
        <v>107.93825799338479</v>
      </c>
      <c r="Y10" s="177">
        <v>110.80485115766263</v>
      </c>
      <c r="AA10" s="380"/>
    </row>
    <row r="11" spans="1:27" x14ac:dyDescent="0.25">
      <c r="A11" s="15" t="s">
        <v>0</v>
      </c>
      <c r="B11" s="486">
        <v>81700</v>
      </c>
      <c r="C11" s="487">
        <v>84600</v>
      </c>
      <c r="D11" s="487">
        <v>86700</v>
      </c>
      <c r="E11" s="487">
        <v>84900</v>
      </c>
      <c r="F11" s="487">
        <v>83300</v>
      </c>
      <c r="G11" s="488">
        <v>81200</v>
      </c>
      <c r="H11" s="487">
        <v>147300</v>
      </c>
      <c r="I11" s="487">
        <v>147900</v>
      </c>
      <c r="J11" s="487">
        <v>148600</v>
      </c>
      <c r="K11" s="487">
        <v>150400</v>
      </c>
      <c r="L11" s="487">
        <v>152300</v>
      </c>
      <c r="M11" s="488">
        <v>153500</v>
      </c>
      <c r="N11" s="419">
        <v>0.5545495699411499</v>
      </c>
      <c r="O11" s="420">
        <v>0.57178273608293895</v>
      </c>
      <c r="P11" s="420">
        <v>0.58309037900874638</v>
      </c>
      <c r="Q11" s="420">
        <v>0.5646198182221237</v>
      </c>
      <c r="R11" s="420">
        <v>0.54706654991243431</v>
      </c>
      <c r="S11" s="420">
        <v>0.5293223284100782</v>
      </c>
      <c r="T11" s="176">
        <v>100</v>
      </c>
      <c r="U11" s="171">
        <v>103.54957160342717</v>
      </c>
      <c r="V11" s="171">
        <v>106.11995104039167</v>
      </c>
      <c r="W11" s="171">
        <v>103.91676866585067</v>
      </c>
      <c r="X11" s="171">
        <v>101.95838433292535</v>
      </c>
      <c r="Y11" s="177">
        <v>99.388004895960833</v>
      </c>
      <c r="AA11" s="380"/>
    </row>
    <row r="12" spans="1:27" x14ac:dyDescent="0.25">
      <c r="A12" s="15"/>
      <c r="B12" s="410"/>
      <c r="C12" s="411"/>
      <c r="D12" s="411"/>
      <c r="E12" s="411"/>
      <c r="F12" s="411"/>
      <c r="G12" s="412"/>
      <c r="H12" s="411"/>
      <c r="I12" s="411"/>
      <c r="J12" s="411"/>
      <c r="K12" s="411"/>
      <c r="L12" s="411"/>
      <c r="M12" s="412"/>
      <c r="N12" s="410"/>
      <c r="O12" s="411"/>
      <c r="P12" s="411"/>
      <c r="Q12" s="411"/>
      <c r="R12" s="411"/>
      <c r="S12" s="411"/>
      <c r="T12" s="410"/>
      <c r="U12" s="411"/>
      <c r="V12" s="411"/>
      <c r="W12" s="411"/>
      <c r="X12" s="411"/>
      <c r="Y12" s="177"/>
      <c r="AA12" s="380"/>
    </row>
    <row r="13" spans="1:27" x14ac:dyDescent="0.25">
      <c r="A13" s="15" t="s">
        <v>6</v>
      </c>
      <c r="B13" s="486">
        <v>53800</v>
      </c>
      <c r="C13" s="487">
        <v>51900</v>
      </c>
      <c r="D13" s="487">
        <v>52500</v>
      </c>
      <c r="E13" s="487">
        <v>55700</v>
      </c>
      <c r="F13" s="487">
        <v>55200</v>
      </c>
      <c r="G13" s="488">
        <v>54100</v>
      </c>
      <c r="H13" s="487">
        <v>65800</v>
      </c>
      <c r="I13" s="487">
        <v>65700</v>
      </c>
      <c r="J13" s="487">
        <v>64900</v>
      </c>
      <c r="K13" s="487">
        <v>64600</v>
      </c>
      <c r="L13" s="487">
        <v>64000</v>
      </c>
      <c r="M13" s="488">
        <v>64500</v>
      </c>
      <c r="N13" s="419">
        <v>0.81753674607197147</v>
      </c>
      <c r="O13" s="420">
        <v>0.79035532994923852</v>
      </c>
      <c r="P13" s="420">
        <v>0.80935251798561159</v>
      </c>
      <c r="Q13" s="420">
        <v>0.86171310629514963</v>
      </c>
      <c r="R13" s="420">
        <v>0.86153045288912022</v>
      </c>
      <c r="S13" s="420">
        <v>0.8391933815925543</v>
      </c>
      <c r="T13" s="176">
        <v>100</v>
      </c>
      <c r="U13" s="171">
        <v>96.468401486988853</v>
      </c>
      <c r="V13" s="171">
        <v>97.583643122676577</v>
      </c>
      <c r="W13" s="171">
        <v>103.53159851301115</v>
      </c>
      <c r="X13" s="171">
        <v>102.60223048327137</v>
      </c>
      <c r="Y13" s="177">
        <v>100.55762081784387</v>
      </c>
      <c r="AA13" s="380"/>
    </row>
    <row r="14" spans="1:27" x14ac:dyDescent="0.25">
      <c r="A14" s="15" t="s">
        <v>8</v>
      </c>
      <c r="B14" s="486">
        <v>22000</v>
      </c>
      <c r="C14" s="487">
        <v>23100</v>
      </c>
      <c r="D14" s="487">
        <v>22400</v>
      </c>
      <c r="E14" s="487">
        <v>22100</v>
      </c>
      <c r="F14" s="487">
        <v>22400</v>
      </c>
      <c r="G14" s="488">
        <v>22500</v>
      </c>
      <c r="H14" s="487">
        <v>61000</v>
      </c>
      <c r="I14" s="487">
        <v>60300</v>
      </c>
      <c r="J14" s="487">
        <v>60700</v>
      </c>
      <c r="K14" s="487">
        <v>60500</v>
      </c>
      <c r="L14" s="487">
        <v>59900</v>
      </c>
      <c r="M14" s="488">
        <v>58600</v>
      </c>
      <c r="N14" s="419">
        <v>0.36100491534680501</v>
      </c>
      <c r="O14" s="420">
        <v>0.38363736871199555</v>
      </c>
      <c r="P14" s="420">
        <v>0.36923076923076925</v>
      </c>
      <c r="Q14" s="420">
        <v>0.36508810572687223</v>
      </c>
      <c r="R14" s="420">
        <v>0.37319243604004448</v>
      </c>
      <c r="S14" s="420">
        <v>0.38452787258248006</v>
      </c>
      <c r="T14" s="176">
        <v>100</v>
      </c>
      <c r="U14" s="171">
        <v>105</v>
      </c>
      <c r="V14" s="171">
        <v>101.81818181818181</v>
      </c>
      <c r="W14" s="171">
        <v>100.45454545454547</v>
      </c>
      <c r="X14" s="171">
        <v>101.81818181818181</v>
      </c>
      <c r="Y14" s="177">
        <v>102.27272727272727</v>
      </c>
      <c r="AA14" s="380"/>
    </row>
    <row r="15" spans="1:27" x14ac:dyDescent="0.25">
      <c r="A15" s="15" t="s">
        <v>5</v>
      </c>
      <c r="B15" s="486">
        <v>19400</v>
      </c>
      <c r="C15" s="487">
        <v>20200</v>
      </c>
      <c r="D15" s="487">
        <v>19700</v>
      </c>
      <c r="E15" s="487">
        <v>20100</v>
      </c>
      <c r="F15" s="487">
        <v>22800</v>
      </c>
      <c r="G15" s="488">
        <v>25600</v>
      </c>
      <c r="H15" s="487">
        <v>48500</v>
      </c>
      <c r="I15" s="487">
        <v>48500</v>
      </c>
      <c r="J15" s="487">
        <v>48800</v>
      </c>
      <c r="K15" s="487">
        <v>48400</v>
      </c>
      <c r="L15" s="487">
        <v>48100</v>
      </c>
      <c r="M15" s="488">
        <v>48400</v>
      </c>
      <c r="N15" s="419">
        <v>0.40096286107290235</v>
      </c>
      <c r="O15" s="420">
        <v>0.4171821305841924</v>
      </c>
      <c r="P15" s="420">
        <v>0.40464798359535203</v>
      </c>
      <c r="Q15" s="420">
        <v>0.41528925619834711</v>
      </c>
      <c r="R15" s="420">
        <v>0.4729916897506925</v>
      </c>
      <c r="S15" s="420">
        <v>0.52929014472777403</v>
      </c>
      <c r="T15" s="176">
        <v>100</v>
      </c>
      <c r="U15" s="171">
        <v>104.1237113402062</v>
      </c>
      <c r="V15" s="171">
        <v>101.54639175257731</v>
      </c>
      <c r="W15" s="171">
        <v>103.60824742268042</v>
      </c>
      <c r="X15" s="473">
        <v>117.5257731958763</v>
      </c>
      <c r="Y15" s="474">
        <v>131.95876288659792</v>
      </c>
      <c r="AA15" s="380"/>
    </row>
    <row r="16" spans="1:27" x14ac:dyDescent="0.25">
      <c r="A16" s="15" t="s">
        <v>7</v>
      </c>
      <c r="B16" s="486">
        <v>35700</v>
      </c>
      <c r="C16" s="487">
        <v>36500</v>
      </c>
      <c r="D16" s="487">
        <v>36800</v>
      </c>
      <c r="E16" s="487">
        <v>38300</v>
      </c>
      <c r="F16" s="487">
        <v>38500</v>
      </c>
      <c r="G16" s="488">
        <v>38800</v>
      </c>
      <c r="H16" s="487">
        <v>42200</v>
      </c>
      <c r="I16" s="487">
        <v>42200</v>
      </c>
      <c r="J16" s="487">
        <v>42000</v>
      </c>
      <c r="K16" s="487">
        <v>41400</v>
      </c>
      <c r="L16" s="487">
        <v>41300</v>
      </c>
      <c r="M16" s="488">
        <v>41100</v>
      </c>
      <c r="N16" s="419">
        <v>0.84518167456556081</v>
      </c>
      <c r="O16" s="420">
        <v>0.86503551696921865</v>
      </c>
      <c r="P16" s="420">
        <v>0.87698412698412709</v>
      </c>
      <c r="Q16" s="420">
        <v>0.92667203867848524</v>
      </c>
      <c r="R16" s="420">
        <v>0.93139628732849067</v>
      </c>
      <c r="S16" s="420">
        <v>0.94322789943227892</v>
      </c>
      <c r="T16" s="176">
        <v>100</v>
      </c>
      <c r="U16" s="171">
        <v>102.24089635854341</v>
      </c>
      <c r="V16" s="171">
        <v>103.08123249299719</v>
      </c>
      <c r="W16" s="171">
        <v>107.28291316526611</v>
      </c>
      <c r="X16" s="171">
        <v>107.84313725490196</v>
      </c>
      <c r="Y16" s="177">
        <v>108.68347338935574</v>
      </c>
      <c r="AA16" s="380"/>
    </row>
    <row r="17" spans="1:27" x14ac:dyDescent="0.25">
      <c r="A17" s="15"/>
      <c r="B17" s="410"/>
      <c r="C17" s="411"/>
      <c r="D17" s="411"/>
      <c r="E17" s="411"/>
      <c r="F17" s="411"/>
      <c r="G17" s="412"/>
      <c r="H17" s="411"/>
      <c r="I17" s="411"/>
      <c r="J17" s="411"/>
      <c r="K17" s="411"/>
      <c r="L17" s="411"/>
      <c r="M17" s="412"/>
      <c r="N17" s="410"/>
      <c r="O17" s="411"/>
      <c r="P17" s="411"/>
      <c r="Q17" s="411"/>
      <c r="R17" s="411"/>
      <c r="S17" s="411"/>
      <c r="T17" s="410"/>
      <c r="U17" s="411"/>
      <c r="V17" s="411"/>
      <c r="W17" s="411"/>
      <c r="X17" s="411"/>
      <c r="Y17" s="177"/>
      <c r="AA17" s="380"/>
    </row>
    <row r="18" spans="1:27" x14ac:dyDescent="0.25">
      <c r="A18" s="15" t="s">
        <v>4</v>
      </c>
      <c r="B18" s="486">
        <v>50800</v>
      </c>
      <c r="C18" s="487">
        <v>51100</v>
      </c>
      <c r="D18" s="487">
        <v>48400</v>
      </c>
      <c r="E18" s="487">
        <v>50400</v>
      </c>
      <c r="F18" s="487">
        <v>50700</v>
      </c>
      <c r="G18" s="488">
        <v>54400</v>
      </c>
      <c r="H18" s="487">
        <v>70200</v>
      </c>
      <c r="I18" s="487">
        <v>69600</v>
      </c>
      <c r="J18" s="487">
        <v>69300</v>
      </c>
      <c r="K18" s="487">
        <v>69000</v>
      </c>
      <c r="L18" s="487">
        <v>68900</v>
      </c>
      <c r="M18" s="488">
        <v>68200</v>
      </c>
      <c r="N18" s="419">
        <v>0.72351543942992869</v>
      </c>
      <c r="O18" s="420">
        <v>0.73406804024916139</v>
      </c>
      <c r="P18" s="420">
        <v>0.69793169793169785</v>
      </c>
      <c r="Q18" s="420">
        <v>0.73056494447126996</v>
      </c>
      <c r="R18" s="420">
        <v>0.73584905660377353</v>
      </c>
      <c r="S18" s="420">
        <v>0.79677576941866146</v>
      </c>
      <c r="T18" s="176">
        <v>100</v>
      </c>
      <c r="U18" s="171">
        <v>100.59055118110236</v>
      </c>
      <c r="V18" s="171">
        <v>95.275590551181097</v>
      </c>
      <c r="W18" s="171">
        <v>99.212598425196859</v>
      </c>
      <c r="X18" s="171">
        <v>99.803149606299215</v>
      </c>
      <c r="Y18" s="177">
        <v>107.08661417322836</v>
      </c>
      <c r="AA18" s="380"/>
    </row>
    <row r="19" spans="1:27" x14ac:dyDescent="0.25">
      <c r="A19" s="16"/>
      <c r="B19" s="410"/>
      <c r="C19" s="411"/>
      <c r="D19" s="411"/>
      <c r="E19" s="411"/>
      <c r="F19" s="411"/>
      <c r="G19" s="412"/>
      <c r="H19" s="411"/>
      <c r="I19" s="411"/>
      <c r="J19" s="411"/>
      <c r="K19" s="411"/>
      <c r="L19" s="411"/>
      <c r="M19" s="412"/>
      <c r="N19" s="410"/>
      <c r="O19" s="411"/>
      <c r="P19" s="411"/>
      <c r="Q19" s="411"/>
      <c r="R19" s="411"/>
      <c r="S19" s="411"/>
      <c r="T19" s="410"/>
      <c r="U19" s="411"/>
      <c r="V19" s="411"/>
      <c r="W19" s="411"/>
      <c r="X19" s="411"/>
      <c r="Y19" s="177"/>
      <c r="AA19" s="380"/>
    </row>
    <row r="20" spans="1:27" x14ac:dyDescent="0.25">
      <c r="A20" s="15" t="s">
        <v>10</v>
      </c>
      <c r="B20" s="489">
        <v>555900</v>
      </c>
      <c r="C20" s="490">
        <v>568600</v>
      </c>
      <c r="D20" s="490">
        <v>581300</v>
      </c>
      <c r="E20" s="490">
        <v>584800</v>
      </c>
      <c r="F20" s="490">
        <v>586400</v>
      </c>
      <c r="G20" s="491">
        <v>594200</v>
      </c>
      <c r="H20" s="490">
        <v>862600</v>
      </c>
      <c r="I20" s="490">
        <v>863900</v>
      </c>
      <c r="J20" s="490">
        <v>865300</v>
      </c>
      <c r="K20" s="490">
        <v>867900</v>
      </c>
      <c r="L20" s="490">
        <v>870500</v>
      </c>
      <c r="M20" s="491">
        <v>872600</v>
      </c>
      <c r="N20" s="422">
        <v>0.61030601356235592</v>
      </c>
      <c r="O20" s="423">
        <v>0.6144686432195493</v>
      </c>
      <c r="P20" s="423">
        <v>0.61691817804236471</v>
      </c>
      <c r="Q20" s="423">
        <v>0.62340949277120961</v>
      </c>
      <c r="R20" s="423">
        <v>0.63423098278734036</v>
      </c>
      <c r="S20" s="423">
        <v>0.64964036276451576</v>
      </c>
      <c r="T20" s="157">
        <v>100</v>
      </c>
      <c r="U20" s="158">
        <v>102.28458355819392</v>
      </c>
      <c r="V20" s="158">
        <v>104.56916711638785</v>
      </c>
      <c r="W20" s="158">
        <v>105.19877675840978</v>
      </c>
      <c r="X20" s="158">
        <v>105.48659830904839</v>
      </c>
      <c r="Y20" s="159">
        <v>106.88972836841157</v>
      </c>
      <c r="AA20" s="380"/>
    </row>
    <row r="21" spans="1:27" x14ac:dyDescent="0.25">
      <c r="A21" s="16"/>
      <c r="B21" s="16"/>
      <c r="C21" s="21"/>
      <c r="D21" s="21"/>
      <c r="E21" s="21"/>
      <c r="F21" s="21"/>
      <c r="G21" s="131"/>
      <c r="H21" s="21"/>
      <c r="I21" s="21"/>
      <c r="J21" s="21"/>
      <c r="K21" s="21"/>
      <c r="L21" s="21"/>
      <c r="M21" s="131"/>
      <c r="N21" s="16"/>
      <c r="O21" s="21"/>
      <c r="P21" s="21"/>
      <c r="Q21" s="21"/>
      <c r="R21" s="21"/>
      <c r="S21" s="21"/>
      <c r="T21" s="16"/>
      <c r="U21" s="21"/>
      <c r="V21" s="21"/>
      <c r="W21" s="21"/>
      <c r="X21" s="21"/>
      <c r="Y21" s="159"/>
      <c r="AA21" s="380"/>
    </row>
    <row r="22" spans="1:27" x14ac:dyDescent="0.25">
      <c r="A22" s="15" t="s">
        <v>11</v>
      </c>
      <c r="B22" s="489">
        <v>737600</v>
      </c>
      <c r="C22" s="490">
        <v>751500</v>
      </c>
      <c r="D22" s="490">
        <v>761100</v>
      </c>
      <c r="E22" s="490">
        <v>771400</v>
      </c>
      <c r="F22" s="490">
        <v>775900</v>
      </c>
      <c r="G22" s="491">
        <v>789600</v>
      </c>
      <c r="H22" s="490">
        <v>1150300</v>
      </c>
      <c r="I22" s="490">
        <v>1150200</v>
      </c>
      <c r="J22" s="490">
        <v>1150900</v>
      </c>
      <c r="K22" s="490">
        <v>1151800</v>
      </c>
      <c r="L22" s="490">
        <v>1152800</v>
      </c>
      <c r="M22" s="491">
        <v>1153300</v>
      </c>
      <c r="N22" s="422">
        <v>0.64444702063528869</v>
      </c>
      <c r="O22" s="423">
        <v>0.65821661457730452</v>
      </c>
      <c r="P22" s="423">
        <v>0.67176425269645601</v>
      </c>
      <c r="Q22" s="423">
        <v>0.67379781840528497</v>
      </c>
      <c r="R22" s="423">
        <v>0.67364833818348901</v>
      </c>
      <c r="S22" s="423">
        <v>0.68088926238588177</v>
      </c>
      <c r="T22" s="157">
        <v>100</v>
      </c>
      <c r="U22" s="158">
        <v>101.88449023861172</v>
      </c>
      <c r="V22" s="158">
        <v>103.1860086767896</v>
      </c>
      <c r="W22" s="158">
        <v>104.5824295010846</v>
      </c>
      <c r="X22" s="158">
        <v>105.19251626898047</v>
      </c>
      <c r="Y22" s="159">
        <v>107.04989154013016</v>
      </c>
      <c r="AA22" s="380"/>
    </row>
    <row r="23" spans="1:27" x14ac:dyDescent="0.25">
      <c r="A23" s="16"/>
      <c r="B23" s="410"/>
      <c r="C23" s="411"/>
      <c r="D23" s="411"/>
      <c r="E23" s="411"/>
      <c r="F23" s="411"/>
      <c r="G23" s="412"/>
      <c r="H23" s="411"/>
      <c r="I23" s="411"/>
      <c r="J23" s="411"/>
      <c r="K23" s="411"/>
      <c r="L23" s="411"/>
      <c r="M23" s="412"/>
      <c r="N23" s="410"/>
      <c r="O23" s="411"/>
      <c r="P23" s="411"/>
      <c r="Q23" s="411"/>
      <c r="R23" s="411"/>
      <c r="S23" s="411"/>
      <c r="T23" s="410"/>
      <c r="U23" s="411"/>
      <c r="V23" s="411"/>
      <c r="W23" s="411"/>
      <c r="X23" s="411"/>
      <c r="Y23" s="177"/>
      <c r="AA23" s="380"/>
    </row>
    <row r="24" spans="1:27" x14ac:dyDescent="0.25">
      <c r="A24" s="17" t="s">
        <v>110</v>
      </c>
      <c r="B24" s="486">
        <v>591000</v>
      </c>
      <c r="C24" s="487">
        <v>593400</v>
      </c>
      <c r="D24" s="487">
        <v>594100</v>
      </c>
      <c r="E24" s="487">
        <v>599400</v>
      </c>
      <c r="F24" s="487">
        <v>609200</v>
      </c>
      <c r="G24" s="488">
        <v>623200</v>
      </c>
      <c r="H24" s="487">
        <v>968400</v>
      </c>
      <c r="I24" s="487">
        <v>965800</v>
      </c>
      <c r="J24" s="487">
        <v>963100</v>
      </c>
      <c r="K24" s="487">
        <v>961400</v>
      </c>
      <c r="L24" s="487">
        <v>960500</v>
      </c>
      <c r="M24" s="488">
        <v>959300</v>
      </c>
      <c r="N24" s="419">
        <v>0.63328564616118266</v>
      </c>
      <c r="O24" s="420">
        <v>0.63612419187485048</v>
      </c>
      <c r="P24" s="420">
        <v>0.64027911453320496</v>
      </c>
      <c r="Q24" s="420">
        <v>0.64379479745510193</v>
      </c>
      <c r="R24" s="420">
        <v>0.65218444641847695</v>
      </c>
      <c r="S24" s="420">
        <v>0.65980884497003078</v>
      </c>
      <c r="T24" s="176">
        <v>100</v>
      </c>
      <c r="U24" s="171">
        <v>100.40609137055839</v>
      </c>
      <c r="V24" s="171">
        <v>100.52453468697125</v>
      </c>
      <c r="W24" s="171">
        <v>101.42131979695432</v>
      </c>
      <c r="X24" s="171">
        <v>103.07952622673436</v>
      </c>
      <c r="Y24" s="177">
        <v>105.44839255499154</v>
      </c>
      <c r="AA24" s="380"/>
    </row>
    <row r="25" spans="1:27" x14ac:dyDescent="0.25">
      <c r="A25" s="17" t="s">
        <v>111</v>
      </c>
      <c r="B25" s="486">
        <v>265600</v>
      </c>
      <c r="C25" s="487">
        <v>265700</v>
      </c>
      <c r="D25" s="487">
        <v>266100</v>
      </c>
      <c r="E25" s="487">
        <v>266500</v>
      </c>
      <c r="F25" s="487">
        <v>269200</v>
      </c>
      <c r="G25" s="488">
        <v>271500</v>
      </c>
      <c r="H25" s="487">
        <v>419400</v>
      </c>
      <c r="I25" s="487">
        <v>417600</v>
      </c>
      <c r="J25" s="487">
        <v>415600</v>
      </c>
      <c r="K25" s="487">
        <v>413900</v>
      </c>
      <c r="L25" s="487">
        <v>412800</v>
      </c>
      <c r="M25" s="488">
        <v>411500</v>
      </c>
      <c r="N25" s="419">
        <v>0.67535185576313816</v>
      </c>
      <c r="O25" s="420">
        <v>0.67740950636365371</v>
      </c>
      <c r="P25" s="420">
        <v>0.68352894332682357</v>
      </c>
      <c r="Q25" s="420">
        <v>0.68648709695634991</v>
      </c>
      <c r="R25" s="420">
        <v>0.69692893969961889</v>
      </c>
      <c r="S25" s="420">
        <v>0.70352775251916044</v>
      </c>
      <c r="T25" s="176">
        <v>100</v>
      </c>
      <c r="U25" s="171">
        <v>100.03765060240963</v>
      </c>
      <c r="V25" s="171">
        <v>100.18825301204819</v>
      </c>
      <c r="W25" s="171">
        <v>100.33885542168674</v>
      </c>
      <c r="X25" s="171">
        <v>101.35542168674698</v>
      </c>
      <c r="Y25" s="177">
        <v>102.22138554216869</v>
      </c>
      <c r="AA25" s="380"/>
    </row>
    <row r="26" spans="1:27" x14ac:dyDescent="0.25">
      <c r="A26" s="17" t="s">
        <v>12</v>
      </c>
      <c r="B26" s="486">
        <v>1172400</v>
      </c>
      <c r="C26" s="487">
        <v>1183400</v>
      </c>
      <c r="D26" s="487">
        <v>1201700</v>
      </c>
      <c r="E26" s="487">
        <v>1215700</v>
      </c>
      <c r="F26" s="487">
        <v>1243600</v>
      </c>
      <c r="G26" s="488">
        <v>1263700</v>
      </c>
      <c r="H26" s="487">
        <v>1736000</v>
      </c>
      <c r="I26" s="487">
        <v>1746900</v>
      </c>
      <c r="J26" s="487">
        <v>1758000</v>
      </c>
      <c r="K26" s="487">
        <v>1770900</v>
      </c>
      <c r="L26" s="487">
        <v>1784400</v>
      </c>
      <c r="M26" s="488">
        <v>1796200</v>
      </c>
      <c r="N26" s="419">
        <v>0.64117647058823535</v>
      </c>
      <c r="O26" s="420">
        <v>0.65336463223787167</v>
      </c>
      <c r="P26" s="420">
        <v>0.66131835032437447</v>
      </c>
      <c r="Q26" s="420">
        <v>0.66975371168928888</v>
      </c>
      <c r="R26" s="420">
        <v>0.67310528294248617</v>
      </c>
      <c r="S26" s="420">
        <v>0.68459537572254336</v>
      </c>
      <c r="T26" s="176">
        <v>100</v>
      </c>
      <c r="U26" s="171">
        <v>100.93824633230979</v>
      </c>
      <c r="V26" s="171">
        <v>102.49914704878881</v>
      </c>
      <c r="W26" s="171">
        <v>103.69327874445582</v>
      </c>
      <c r="X26" s="171">
        <v>106.07301262367793</v>
      </c>
      <c r="Y26" s="177">
        <v>107.78744455817126</v>
      </c>
      <c r="AA26" s="380"/>
    </row>
    <row r="27" spans="1:27" x14ac:dyDescent="0.25">
      <c r="A27" s="17"/>
      <c r="B27" s="410"/>
      <c r="C27" s="411"/>
      <c r="D27" s="411"/>
      <c r="E27" s="411"/>
      <c r="F27" s="411"/>
      <c r="G27" s="412"/>
      <c r="H27" s="411"/>
      <c r="I27" s="411"/>
      <c r="J27" s="411"/>
      <c r="K27" s="411"/>
      <c r="L27" s="411"/>
      <c r="M27" s="412"/>
      <c r="N27" s="410"/>
      <c r="O27" s="411"/>
      <c r="P27" s="411"/>
      <c r="Q27" s="411"/>
      <c r="R27" s="411"/>
      <c r="S27" s="411"/>
      <c r="T27" s="410"/>
      <c r="U27" s="411"/>
      <c r="V27" s="411"/>
      <c r="W27" s="411"/>
      <c r="X27" s="411"/>
      <c r="Y27" s="177"/>
      <c r="AA27" s="380"/>
    </row>
    <row r="28" spans="1:27" x14ac:dyDescent="0.25">
      <c r="A28" s="17" t="s">
        <v>13</v>
      </c>
      <c r="B28" s="486">
        <v>2272000</v>
      </c>
      <c r="C28" s="487">
        <v>2296200</v>
      </c>
      <c r="D28" s="487">
        <v>2344300</v>
      </c>
      <c r="E28" s="487">
        <v>2385200</v>
      </c>
      <c r="F28" s="487">
        <v>2425500</v>
      </c>
      <c r="G28" s="488">
        <v>2448700</v>
      </c>
      <c r="H28" s="487">
        <v>3372500</v>
      </c>
      <c r="I28" s="487">
        <v>3369100</v>
      </c>
      <c r="J28" s="487">
        <v>3365900</v>
      </c>
      <c r="K28" s="487">
        <v>3367200</v>
      </c>
      <c r="L28" s="487">
        <v>3371400</v>
      </c>
      <c r="M28" s="488">
        <v>3375500</v>
      </c>
      <c r="N28" s="419">
        <v>0.67368743575551515</v>
      </c>
      <c r="O28" s="420">
        <v>0.6815371068435685</v>
      </c>
      <c r="P28" s="420">
        <v>0.69647844084850163</v>
      </c>
      <c r="Q28" s="420">
        <v>0.70837994357273681</v>
      </c>
      <c r="R28" s="420">
        <v>0.71944395008997253</v>
      </c>
      <c r="S28" s="420">
        <v>0.72542339406507672</v>
      </c>
      <c r="T28" s="176">
        <v>100</v>
      </c>
      <c r="U28" s="171">
        <v>101.06514084507043</v>
      </c>
      <c r="V28" s="171">
        <v>103.18221830985917</v>
      </c>
      <c r="W28" s="171">
        <v>104.98239436619718</v>
      </c>
      <c r="X28" s="171">
        <v>106.75616197183098</v>
      </c>
      <c r="Y28" s="177">
        <v>107.77728873239437</v>
      </c>
      <c r="AA28" s="380"/>
    </row>
    <row r="29" spans="1:27" x14ac:dyDescent="0.25">
      <c r="A29" s="17"/>
      <c r="B29" s="410"/>
      <c r="C29" s="411"/>
      <c r="D29" s="411"/>
      <c r="E29" s="411"/>
      <c r="F29" s="411"/>
      <c r="G29" s="412"/>
      <c r="H29" s="411"/>
      <c r="I29" s="411"/>
      <c r="J29" s="411"/>
      <c r="K29" s="411"/>
      <c r="L29" s="411"/>
      <c r="M29" s="412"/>
      <c r="N29" s="410"/>
      <c r="O29" s="411"/>
      <c r="P29" s="411"/>
      <c r="Q29" s="411"/>
      <c r="R29" s="411"/>
      <c r="S29" s="411"/>
      <c r="T29" s="410"/>
      <c r="U29" s="411"/>
      <c r="V29" s="411"/>
      <c r="W29" s="411"/>
      <c r="X29" s="411"/>
      <c r="Y29" s="177"/>
      <c r="AA29" s="380"/>
    </row>
    <row r="30" spans="1:27" x14ac:dyDescent="0.25">
      <c r="A30" s="18" t="s">
        <v>14</v>
      </c>
      <c r="B30" s="492">
        <v>27404900</v>
      </c>
      <c r="C30" s="493">
        <v>27651900</v>
      </c>
      <c r="D30" s="493">
        <v>28082800</v>
      </c>
      <c r="E30" s="493">
        <v>28590400</v>
      </c>
      <c r="F30" s="493">
        <v>29060000</v>
      </c>
      <c r="G30" s="494">
        <v>29437000</v>
      </c>
      <c r="H30" s="493">
        <v>39331000</v>
      </c>
      <c r="I30" s="493">
        <v>39383900</v>
      </c>
      <c r="J30" s="493">
        <v>39458400</v>
      </c>
      <c r="K30" s="493">
        <v>39596600</v>
      </c>
      <c r="L30" s="493">
        <v>39756700</v>
      </c>
      <c r="M30" s="494">
        <v>39900200</v>
      </c>
      <c r="N30" s="425">
        <v>0.69677692744484843</v>
      </c>
      <c r="O30" s="426">
        <v>0.7021109302701527</v>
      </c>
      <c r="P30" s="426">
        <v>0.71170590486359908</v>
      </c>
      <c r="Q30" s="426">
        <v>0.7220409496438247</v>
      </c>
      <c r="R30" s="426">
        <v>0.73094597891676116</v>
      </c>
      <c r="S30" s="426">
        <v>0.73776634182814615</v>
      </c>
      <c r="T30" s="160">
        <v>100</v>
      </c>
      <c r="U30" s="161">
        <v>100.90129867286508</v>
      </c>
      <c r="V30" s="161">
        <v>102.47364522402928</v>
      </c>
      <c r="W30" s="161">
        <v>104.32586873150423</v>
      </c>
      <c r="X30" s="161">
        <v>106.03943090469224</v>
      </c>
      <c r="Y30" s="162">
        <v>107.41509730011786</v>
      </c>
      <c r="AA30" s="380"/>
    </row>
    <row r="32" spans="1:27" x14ac:dyDescent="0.25">
      <c r="A32" s="132" t="s">
        <v>41</v>
      </c>
    </row>
    <row r="33" spans="1:12" x14ac:dyDescent="0.25">
      <c r="A33" s="132" t="s">
        <v>184</v>
      </c>
    </row>
    <row r="34" spans="1:12" x14ac:dyDescent="0.25">
      <c r="A34" s="1"/>
    </row>
    <row r="35" spans="1:12" ht="15.75" x14ac:dyDescent="0.25">
      <c r="B35" s="248" t="s">
        <v>183</v>
      </c>
      <c r="L35" s="379" t="s">
        <v>185</v>
      </c>
    </row>
  </sheetData>
  <mergeCells count="4">
    <mergeCell ref="T6:Y6"/>
    <mergeCell ref="B6:G6"/>
    <mergeCell ref="H6:M6"/>
    <mergeCell ref="N6:S6"/>
  </mergeCells>
  <pageMargins left="0.70866141732283472" right="0.70866141732283472" top="0.74803149606299213" bottom="0.74803149606299213" header="0.31496062992125984" footer="0.31496062992125984"/>
  <pageSetup paperSize="9" orientation="landscape" r:id="rId1"/>
  <headerFooter>
    <oddHeader>&amp;C&amp;"-,Bold"&amp;12&amp;A</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V34"/>
  <sheetViews>
    <sheetView zoomScaleNormal="100" workbookViewId="0">
      <selection activeCell="A5" sqref="A5"/>
    </sheetView>
  </sheetViews>
  <sheetFormatPr defaultRowHeight="15" x14ac:dyDescent="0.25"/>
  <cols>
    <col min="1" max="1" width="40.7109375" customWidth="1"/>
    <col min="2" max="22" width="10.5703125" customWidth="1"/>
  </cols>
  <sheetData>
    <row r="1" spans="1:22" ht="15.75" x14ac:dyDescent="0.25">
      <c r="A1" s="264" t="s">
        <v>63</v>
      </c>
    </row>
    <row r="2" spans="1:22" ht="15.75" x14ac:dyDescent="0.25">
      <c r="A2" s="266" t="s">
        <v>65</v>
      </c>
    </row>
    <row r="4" spans="1:22" ht="15.75" x14ac:dyDescent="0.25">
      <c r="A4" s="263" t="s">
        <v>78</v>
      </c>
    </row>
    <row r="6" spans="1:22" x14ac:dyDescent="0.25">
      <c r="A6" s="12" t="s">
        <v>9</v>
      </c>
      <c r="B6" s="391" t="s">
        <v>130</v>
      </c>
      <c r="C6" s="392"/>
      <c r="D6" s="392"/>
      <c r="E6" s="392"/>
      <c r="F6" s="392"/>
      <c r="G6" s="392"/>
      <c r="H6" s="393"/>
      <c r="I6" s="391" t="s">
        <v>199</v>
      </c>
      <c r="J6" s="392"/>
      <c r="K6" s="392"/>
      <c r="L6" s="392"/>
      <c r="M6" s="392"/>
      <c r="N6" s="392"/>
      <c r="O6" s="393"/>
      <c r="P6" s="391" t="s">
        <v>39</v>
      </c>
      <c r="Q6" s="392"/>
      <c r="R6" s="392"/>
      <c r="S6" s="392"/>
      <c r="T6" s="392"/>
      <c r="U6" s="392"/>
      <c r="V6" s="393"/>
    </row>
    <row r="7" spans="1:22" x14ac:dyDescent="0.25">
      <c r="A7" s="13"/>
      <c r="B7" s="116" t="s">
        <v>30</v>
      </c>
      <c r="C7" s="117" t="s">
        <v>31</v>
      </c>
      <c r="D7" s="117" t="s">
        <v>32</v>
      </c>
      <c r="E7" s="117" t="s">
        <v>33</v>
      </c>
      <c r="F7" s="117" t="s">
        <v>34</v>
      </c>
      <c r="G7" s="117" t="s">
        <v>35</v>
      </c>
      <c r="H7" s="118" t="s">
        <v>40</v>
      </c>
      <c r="I7" s="116" t="s">
        <v>30</v>
      </c>
      <c r="J7" s="117" t="s">
        <v>31</v>
      </c>
      <c r="K7" s="117" t="s">
        <v>32</v>
      </c>
      <c r="L7" s="117" t="s">
        <v>33</v>
      </c>
      <c r="M7" s="117" t="s">
        <v>34</v>
      </c>
      <c r="N7" s="117" t="s">
        <v>35</v>
      </c>
      <c r="O7" s="118" t="s">
        <v>40</v>
      </c>
      <c r="P7" s="116" t="s">
        <v>30</v>
      </c>
      <c r="Q7" s="117" t="s">
        <v>31</v>
      </c>
      <c r="R7" s="117" t="s">
        <v>32</v>
      </c>
      <c r="S7" s="117" t="s">
        <v>33</v>
      </c>
      <c r="T7" s="117" t="s">
        <v>34</v>
      </c>
      <c r="U7" s="117" t="s">
        <v>35</v>
      </c>
      <c r="V7" s="118" t="s">
        <v>40</v>
      </c>
    </row>
    <row r="8" spans="1:22" x14ac:dyDescent="0.25">
      <c r="A8" s="14" t="s">
        <v>3</v>
      </c>
      <c r="B8" s="61">
        <v>234700</v>
      </c>
      <c r="C8" s="62">
        <v>238800</v>
      </c>
      <c r="D8" s="62">
        <v>245900</v>
      </c>
      <c r="E8" s="62">
        <v>255100</v>
      </c>
      <c r="F8" s="62">
        <v>257800</v>
      </c>
      <c r="G8" s="62">
        <v>257300</v>
      </c>
      <c r="H8" s="63">
        <v>260400</v>
      </c>
      <c r="I8" s="64">
        <v>100</v>
      </c>
      <c r="J8" s="65">
        <v>101.74691095014911</v>
      </c>
      <c r="K8" s="65">
        <v>104.77204942479761</v>
      </c>
      <c r="L8" s="65">
        <v>108.69194716659565</v>
      </c>
      <c r="M8" s="65">
        <v>109.84235193864509</v>
      </c>
      <c r="N8" s="65">
        <v>109.6293140178952</v>
      </c>
      <c r="O8" s="66">
        <v>110.95014912654453</v>
      </c>
      <c r="P8" s="69">
        <v>65.140160976963642</v>
      </c>
      <c r="Q8" s="70">
        <v>65.7457549334557</v>
      </c>
      <c r="R8" s="70">
        <v>67.213413522872244</v>
      </c>
      <c r="S8" s="70">
        <v>69.311594202898547</v>
      </c>
      <c r="T8" s="70">
        <v>69.629029353502602</v>
      </c>
      <c r="U8" s="70">
        <v>69.232149264442043</v>
      </c>
      <c r="V8" s="71">
        <v>69.716172795430197</v>
      </c>
    </row>
    <row r="9" spans="1:22" x14ac:dyDescent="0.25">
      <c r="A9" s="15" t="s">
        <v>1</v>
      </c>
      <c r="B9" s="53">
        <v>124800</v>
      </c>
      <c r="C9" s="19">
        <v>124800</v>
      </c>
      <c r="D9" s="19">
        <v>126400</v>
      </c>
      <c r="E9" s="19">
        <v>128900</v>
      </c>
      <c r="F9" s="19">
        <v>131700</v>
      </c>
      <c r="G9" s="19">
        <v>132600</v>
      </c>
      <c r="H9" s="25">
        <v>134200</v>
      </c>
      <c r="I9" s="67">
        <v>100</v>
      </c>
      <c r="J9" s="20">
        <v>100</v>
      </c>
      <c r="K9" s="20">
        <v>101.28205128205127</v>
      </c>
      <c r="L9" s="20">
        <v>103.28525641025641</v>
      </c>
      <c r="M9" s="20">
        <v>105.52884615384615</v>
      </c>
      <c r="N9" s="20">
        <v>106.25</v>
      </c>
      <c r="O9" s="68">
        <v>107.53205128205127</v>
      </c>
      <c r="P9" s="72">
        <v>65.557695675013136</v>
      </c>
      <c r="Q9" s="54">
        <v>65.523276163808191</v>
      </c>
      <c r="R9" s="54">
        <v>66.619817287420943</v>
      </c>
      <c r="S9" s="54">
        <v>68.237162519851779</v>
      </c>
      <c r="T9" s="54">
        <v>70.147398330669503</v>
      </c>
      <c r="U9" s="54">
        <v>70.866001425516757</v>
      </c>
      <c r="V9" s="73">
        <v>71.931391817044855</v>
      </c>
    </row>
    <row r="10" spans="1:22" x14ac:dyDescent="0.25">
      <c r="A10" s="15" t="s">
        <v>2</v>
      </c>
      <c r="B10" s="53">
        <v>108200</v>
      </c>
      <c r="C10" s="19">
        <v>107300</v>
      </c>
      <c r="D10" s="19">
        <v>107300</v>
      </c>
      <c r="E10" s="19">
        <v>108300</v>
      </c>
      <c r="F10" s="19">
        <v>109300</v>
      </c>
      <c r="G10" s="19">
        <v>111200</v>
      </c>
      <c r="H10" s="25">
        <v>114100</v>
      </c>
      <c r="I10" s="67">
        <v>100</v>
      </c>
      <c r="J10" s="20">
        <v>99.16820702402957</v>
      </c>
      <c r="K10" s="20">
        <v>99.16820702402957</v>
      </c>
      <c r="L10" s="20">
        <v>100.09242144177448</v>
      </c>
      <c r="M10" s="20">
        <v>101.01663585951941</v>
      </c>
      <c r="N10" s="20">
        <v>102.77264325323475</v>
      </c>
      <c r="O10" s="68">
        <v>105.452865064695</v>
      </c>
      <c r="P10" s="72">
        <v>66.680361544782258</v>
      </c>
      <c r="Q10" s="54">
        <v>66.36438582028029</v>
      </c>
      <c r="R10" s="54">
        <v>66.846697133361033</v>
      </c>
      <c r="S10" s="54">
        <v>67.77221526908636</v>
      </c>
      <c r="T10" s="54">
        <v>68.477125548360149</v>
      </c>
      <c r="U10" s="54">
        <v>69.66785042824317</v>
      </c>
      <c r="V10" s="73">
        <v>71.751886001676453</v>
      </c>
    </row>
    <row r="11" spans="1:22" x14ac:dyDescent="0.25">
      <c r="A11" s="15" t="s">
        <v>0</v>
      </c>
      <c r="B11" s="53">
        <v>97000</v>
      </c>
      <c r="C11" s="19">
        <v>97800</v>
      </c>
      <c r="D11" s="19">
        <v>102600</v>
      </c>
      <c r="E11" s="19">
        <v>106300</v>
      </c>
      <c r="F11" s="19">
        <v>108600</v>
      </c>
      <c r="G11" s="19">
        <v>109400</v>
      </c>
      <c r="H11" s="25">
        <v>108600</v>
      </c>
      <c r="I11" s="67">
        <v>100</v>
      </c>
      <c r="J11" s="20">
        <v>100.82474226804123</v>
      </c>
      <c r="K11" s="20">
        <v>105.77319587628867</v>
      </c>
      <c r="L11" s="20">
        <v>109.5876288659794</v>
      </c>
      <c r="M11" s="20">
        <v>111.95876288659794</v>
      </c>
      <c r="N11" s="20">
        <v>112.78350515463917</v>
      </c>
      <c r="O11" s="68">
        <v>111.95876288659794</v>
      </c>
      <c r="P11" s="72">
        <v>65.903942002718622</v>
      </c>
      <c r="Q11" s="54">
        <v>66.432775011317347</v>
      </c>
      <c r="R11" s="54">
        <v>69.371196754563897</v>
      </c>
      <c r="S11" s="54">
        <v>71.518277640726609</v>
      </c>
      <c r="T11" s="54">
        <v>72.245621813345167</v>
      </c>
      <c r="U11" s="54">
        <v>71.82574430823118</v>
      </c>
      <c r="V11" s="73">
        <v>70.764552562988712</v>
      </c>
    </row>
    <row r="12" spans="1:22" x14ac:dyDescent="0.25">
      <c r="A12" s="15"/>
      <c r="B12" s="4"/>
      <c r="C12" s="5"/>
      <c r="D12" s="5"/>
      <c r="E12" s="5"/>
      <c r="F12" s="5"/>
      <c r="G12" s="5"/>
      <c r="H12" s="6"/>
      <c r="I12" s="67"/>
      <c r="J12" s="20"/>
      <c r="K12" s="20"/>
      <c r="L12" s="20"/>
      <c r="M12" s="20"/>
      <c r="N12" s="20"/>
      <c r="O12" s="68"/>
      <c r="P12" s="74"/>
      <c r="Q12" s="55"/>
      <c r="R12" s="55"/>
      <c r="S12" s="55"/>
      <c r="T12" s="55"/>
      <c r="U12" s="55"/>
      <c r="V12" s="75"/>
    </row>
    <row r="13" spans="1:22" x14ac:dyDescent="0.25">
      <c r="A13" s="15" t="s">
        <v>6</v>
      </c>
      <c r="B13" s="53">
        <v>46100</v>
      </c>
      <c r="C13" s="19">
        <v>46400</v>
      </c>
      <c r="D13" s="19">
        <v>47200</v>
      </c>
      <c r="E13" s="19">
        <v>47700</v>
      </c>
      <c r="F13" s="19">
        <v>47700</v>
      </c>
      <c r="G13" s="19">
        <v>45300</v>
      </c>
      <c r="H13" s="25">
        <v>45300</v>
      </c>
      <c r="I13" s="67">
        <v>100</v>
      </c>
      <c r="J13" s="20">
        <v>100.65075921908895</v>
      </c>
      <c r="K13" s="20">
        <v>102.38611713665944</v>
      </c>
      <c r="L13" s="20">
        <v>103.47071583514101</v>
      </c>
      <c r="M13" s="20">
        <v>103.47071583514101</v>
      </c>
      <c r="N13" s="20">
        <v>98.264642082429503</v>
      </c>
      <c r="O13" s="68">
        <v>98.264642082429503</v>
      </c>
      <c r="P13" s="72">
        <v>69.637462235649551</v>
      </c>
      <c r="Q13" s="54">
        <v>70.552458185504307</v>
      </c>
      <c r="R13" s="54">
        <v>71.928934010152275</v>
      </c>
      <c r="S13" s="54">
        <v>73.48406988694758</v>
      </c>
      <c r="T13" s="54">
        <v>73.890608875129004</v>
      </c>
      <c r="U13" s="54">
        <v>70.744403956272777</v>
      </c>
      <c r="V13" s="73">
        <v>70.217166494312309</v>
      </c>
    </row>
    <row r="14" spans="1:22" x14ac:dyDescent="0.25">
      <c r="A14" s="15" t="s">
        <v>8</v>
      </c>
      <c r="B14" s="53">
        <v>43000</v>
      </c>
      <c r="C14" s="19">
        <v>43400</v>
      </c>
      <c r="D14" s="19">
        <v>45000</v>
      </c>
      <c r="E14" s="19">
        <v>45900</v>
      </c>
      <c r="F14" s="19">
        <v>46300</v>
      </c>
      <c r="G14" s="19">
        <v>47100</v>
      </c>
      <c r="H14" s="25">
        <v>46400</v>
      </c>
      <c r="I14" s="67">
        <v>100</v>
      </c>
      <c r="J14" s="20">
        <v>100.93023255813954</v>
      </c>
      <c r="K14" s="20">
        <v>104.65116279069768</v>
      </c>
      <c r="L14" s="20">
        <v>106.74418604651163</v>
      </c>
      <c r="M14" s="20">
        <v>107.67441860465117</v>
      </c>
      <c r="N14" s="20">
        <v>109.53488372093022</v>
      </c>
      <c r="O14" s="68">
        <v>107.90697674418605</v>
      </c>
      <c r="P14" s="72">
        <v>69.3010752688172</v>
      </c>
      <c r="Q14" s="54">
        <v>71.054068814855256</v>
      </c>
      <c r="R14" s="54">
        <v>74.626865671641795</v>
      </c>
      <c r="S14" s="54">
        <v>75.604395604395606</v>
      </c>
      <c r="T14" s="54">
        <v>76.541850220264323</v>
      </c>
      <c r="U14" s="54">
        <v>78.642936596218021</v>
      </c>
      <c r="V14" s="73">
        <v>79.237770193401602</v>
      </c>
    </row>
    <row r="15" spans="1:22" x14ac:dyDescent="0.25">
      <c r="A15" s="15" t="s">
        <v>5</v>
      </c>
      <c r="B15" s="53">
        <v>33900</v>
      </c>
      <c r="C15" s="19">
        <v>34400</v>
      </c>
      <c r="D15" s="19">
        <v>34400</v>
      </c>
      <c r="E15" s="19">
        <v>33400</v>
      </c>
      <c r="F15" s="19">
        <v>33600</v>
      </c>
      <c r="G15" s="19">
        <v>35300</v>
      </c>
      <c r="H15" s="25">
        <v>37100</v>
      </c>
      <c r="I15" s="67">
        <v>100</v>
      </c>
      <c r="J15" s="20">
        <v>101.47492625368733</v>
      </c>
      <c r="K15" s="20">
        <v>101.47492625368733</v>
      </c>
      <c r="L15" s="20">
        <v>98.525073746312685</v>
      </c>
      <c r="M15" s="20">
        <v>99.115044247787608</v>
      </c>
      <c r="N15" s="20">
        <v>104.12979351032448</v>
      </c>
      <c r="O15" s="68">
        <v>109.43952802359883</v>
      </c>
      <c r="P15" s="72">
        <v>70.674079221681723</v>
      </c>
      <c r="Q15" s="54">
        <v>70.976616231086666</v>
      </c>
      <c r="R15" s="54">
        <v>70.859106529209612</v>
      </c>
      <c r="S15" s="54">
        <v>68.489405331510596</v>
      </c>
      <c r="T15" s="54">
        <v>69.490358126721773</v>
      </c>
      <c r="U15" s="54">
        <v>73.337950138504155</v>
      </c>
      <c r="V15" s="73">
        <v>76.705720192970375</v>
      </c>
    </row>
    <row r="16" spans="1:22" x14ac:dyDescent="0.25">
      <c r="A16" s="15" t="s">
        <v>7</v>
      </c>
      <c r="B16" s="53">
        <v>32000</v>
      </c>
      <c r="C16" s="19">
        <v>31400</v>
      </c>
      <c r="D16" s="19">
        <v>31500</v>
      </c>
      <c r="E16" s="19">
        <v>32200</v>
      </c>
      <c r="F16" s="19">
        <v>33900</v>
      </c>
      <c r="G16" s="19">
        <v>34000</v>
      </c>
      <c r="H16" s="25">
        <v>33800</v>
      </c>
      <c r="I16" s="67">
        <v>100</v>
      </c>
      <c r="J16" s="20">
        <v>98.125</v>
      </c>
      <c r="K16" s="20">
        <v>98.4375</v>
      </c>
      <c r="L16" s="20">
        <v>100.62500000000001</v>
      </c>
      <c r="M16" s="20">
        <v>105.9375</v>
      </c>
      <c r="N16" s="20">
        <v>106.25</v>
      </c>
      <c r="O16" s="68">
        <v>105.62499999999999</v>
      </c>
      <c r="P16" s="72">
        <v>76.966292134831463</v>
      </c>
      <c r="Q16" s="54">
        <v>74.486571879936804</v>
      </c>
      <c r="R16" s="54">
        <v>74.506708760852405</v>
      </c>
      <c r="S16" s="54">
        <v>76.587301587301596</v>
      </c>
      <c r="T16" s="54">
        <v>81.869460112812249</v>
      </c>
      <c r="U16" s="54">
        <v>82.324455205811134</v>
      </c>
      <c r="V16" s="73">
        <v>82.319545823195469</v>
      </c>
    </row>
    <row r="17" spans="1:22" x14ac:dyDescent="0.25">
      <c r="A17" s="15"/>
      <c r="B17" s="53"/>
      <c r="C17" s="19"/>
      <c r="D17" s="19"/>
      <c r="E17" s="19"/>
      <c r="F17" s="19"/>
      <c r="G17" s="19"/>
      <c r="H17" s="25"/>
      <c r="I17" s="67"/>
      <c r="J17" s="20"/>
      <c r="K17" s="20"/>
      <c r="L17" s="20"/>
      <c r="M17" s="20"/>
      <c r="N17" s="20"/>
      <c r="O17" s="68"/>
      <c r="P17" s="74"/>
      <c r="Q17" s="55"/>
      <c r="R17" s="55"/>
      <c r="S17" s="55"/>
      <c r="T17" s="55"/>
      <c r="U17" s="55"/>
      <c r="V17" s="75"/>
    </row>
    <row r="18" spans="1:22" x14ac:dyDescent="0.25">
      <c r="A18" s="15" t="s">
        <v>4</v>
      </c>
      <c r="B18" s="53">
        <v>49300</v>
      </c>
      <c r="C18" s="19">
        <v>49800</v>
      </c>
      <c r="D18" s="19">
        <v>48900</v>
      </c>
      <c r="E18" s="19">
        <v>48900</v>
      </c>
      <c r="F18" s="19">
        <v>48400</v>
      </c>
      <c r="G18" s="19">
        <v>48300</v>
      </c>
      <c r="H18" s="25">
        <v>48900</v>
      </c>
      <c r="I18" s="67">
        <v>100</v>
      </c>
      <c r="J18" s="20">
        <v>101.01419878296144</v>
      </c>
      <c r="K18" s="20">
        <v>99.188640973630825</v>
      </c>
      <c r="L18" s="20">
        <v>99.188640973630825</v>
      </c>
      <c r="M18" s="20">
        <v>98.174442190669382</v>
      </c>
      <c r="N18" s="20">
        <v>97.97160243407707</v>
      </c>
      <c r="O18" s="68">
        <v>99.188640973630825</v>
      </c>
      <c r="P18" s="72">
        <v>70.328102710413688</v>
      </c>
      <c r="Q18" s="54">
        <v>71.021377672209027</v>
      </c>
      <c r="R18" s="54">
        <v>70.244369908960223</v>
      </c>
      <c r="S18" s="54">
        <v>70.61087061087062</v>
      </c>
      <c r="T18" s="54">
        <v>70.159343312409476</v>
      </c>
      <c r="U18" s="54">
        <v>70.05321722302854</v>
      </c>
      <c r="V18" s="73">
        <v>71.665852467024919</v>
      </c>
    </row>
    <row r="19" spans="1:22" x14ac:dyDescent="0.25">
      <c r="A19" s="16"/>
      <c r="B19" s="53"/>
      <c r="C19" s="19"/>
      <c r="D19" s="19"/>
      <c r="E19" s="19"/>
      <c r="F19" s="19"/>
      <c r="G19" s="19"/>
      <c r="H19" s="25"/>
      <c r="I19" s="67"/>
      <c r="J19" s="20"/>
      <c r="K19" s="20"/>
      <c r="L19" s="20"/>
      <c r="M19" s="20"/>
      <c r="N19" s="20"/>
      <c r="O19" s="68"/>
      <c r="P19" s="74"/>
      <c r="Q19" s="55"/>
      <c r="R19" s="55"/>
      <c r="S19" s="55"/>
      <c r="T19" s="55"/>
      <c r="U19" s="55"/>
      <c r="V19" s="75"/>
    </row>
    <row r="20" spans="1:22" s="104" customFormat="1" x14ac:dyDescent="0.25">
      <c r="A20" s="15" t="s">
        <v>10</v>
      </c>
      <c r="B20" s="105">
        <v>564600</v>
      </c>
      <c r="C20" s="106">
        <v>568700</v>
      </c>
      <c r="D20" s="106">
        <v>582100</v>
      </c>
      <c r="E20" s="106">
        <v>598600</v>
      </c>
      <c r="F20" s="106">
        <v>607300</v>
      </c>
      <c r="G20" s="106">
        <v>610400</v>
      </c>
      <c r="H20" s="107">
        <v>617300</v>
      </c>
      <c r="I20" s="108">
        <v>100</v>
      </c>
      <c r="J20" s="109">
        <v>100.72617782500886</v>
      </c>
      <c r="K20" s="109">
        <v>103.09953949698902</v>
      </c>
      <c r="L20" s="109">
        <v>106.02196245129296</v>
      </c>
      <c r="M20" s="109">
        <v>107.56287637265321</v>
      </c>
      <c r="N20" s="109">
        <v>108.11193765497697</v>
      </c>
      <c r="O20" s="110">
        <v>109.33404179950408</v>
      </c>
      <c r="P20" s="111">
        <v>65.64861827060966</v>
      </c>
      <c r="Q20" s="112">
        <v>65.928587989798288</v>
      </c>
      <c r="R20" s="112">
        <v>67.380483852297715</v>
      </c>
      <c r="S20" s="112">
        <v>69.171802773497674</v>
      </c>
      <c r="T20" s="112">
        <v>69.976186818251662</v>
      </c>
      <c r="U20" s="112">
        <v>70.114106294991572</v>
      </c>
      <c r="V20" s="113">
        <v>70.739906031551996</v>
      </c>
    </row>
    <row r="21" spans="1:22" x14ac:dyDescent="0.25">
      <c r="A21" s="16"/>
      <c r="B21" s="4"/>
      <c r="C21" s="5"/>
      <c r="D21" s="5"/>
      <c r="E21" s="5"/>
      <c r="F21" s="5"/>
      <c r="G21" s="5"/>
      <c r="H21" s="6"/>
      <c r="I21" s="67"/>
      <c r="J21" s="20"/>
      <c r="K21" s="20"/>
      <c r="L21" s="20"/>
      <c r="M21" s="20"/>
      <c r="N21" s="20"/>
      <c r="O21" s="68"/>
      <c r="P21" s="74"/>
      <c r="Q21" s="55"/>
      <c r="R21" s="55"/>
      <c r="S21" s="55"/>
      <c r="T21" s="55"/>
      <c r="U21" s="55"/>
      <c r="V21" s="75"/>
    </row>
    <row r="22" spans="1:22" s="104" customFormat="1" x14ac:dyDescent="0.25">
      <c r="A22" s="15" t="s">
        <v>11</v>
      </c>
      <c r="B22" s="105">
        <v>768900</v>
      </c>
      <c r="C22" s="106">
        <v>774200</v>
      </c>
      <c r="D22" s="106">
        <v>789100</v>
      </c>
      <c r="E22" s="106">
        <v>806600</v>
      </c>
      <c r="F22" s="106">
        <v>817300</v>
      </c>
      <c r="G22" s="106">
        <v>820300</v>
      </c>
      <c r="H22" s="107">
        <v>828900</v>
      </c>
      <c r="I22" s="108">
        <v>100</v>
      </c>
      <c r="J22" s="109">
        <v>100.6892963974509</v>
      </c>
      <c r="K22" s="109">
        <v>102.62712966575627</v>
      </c>
      <c r="L22" s="109">
        <v>104.90310833658474</v>
      </c>
      <c r="M22" s="109">
        <v>106.29470672389128</v>
      </c>
      <c r="N22" s="109">
        <v>106.6848744960333</v>
      </c>
      <c r="O22" s="110">
        <v>107.80335544284043</v>
      </c>
      <c r="P22" s="111">
        <v>66.98028283532247</v>
      </c>
      <c r="Q22" s="112">
        <v>67.302231237322516</v>
      </c>
      <c r="R22" s="112">
        <v>68.605459920013914</v>
      </c>
      <c r="S22" s="112">
        <v>70.082252085264145</v>
      </c>
      <c r="T22" s="112">
        <v>70.957659248111582</v>
      </c>
      <c r="U22" s="112">
        <v>71.162131683196947</v>
      </c>
      <c r="V22" s="113">
        <v>71.867052023121389</v>
      </c>
    </row>
    <row r="23" spans="1:22" x14ac:dyDescent="0.25">
      <c r="A23" s="16"/>
      <c r="B23" s="53"/>
      <c r="C23" s="19"/>
      <c r="D23" s="19"/>
      <c r="E23" s="19"/>
      <c r="F23" s="19"/>
      <c r="G23" s="19"/>
      <c r="H23" s="25"/>
      <c r="I23" s="67"/>
      <c r="J23" s="20"/>
      <c r="K23" s="20"/>
      <c r="L23" s="20"/>
      <c r="M23" s="20"/>
      <c r="N23" s="20"/>
      <c r="O23" s="68"/>
      <c r="P23" s="74"/>
      <c r="Q23" s="55"/>
      <c r="R23" s="55"/>
      <c r="S23" s="55"/>
      <c r="T23" s="55"/>
      <c r="U23" s="55"/>
      <c r="V23" s="75"/>
    </row>
    <row r="24" spans="1:22" x14ac:dyDescent="0.25">
      <c r="A24" s="17" t="s">
        <v>110</v>
      </c>
      <c r="B24" s="53">
        <v>628600</v>
      </c>
      <c r="C24" s="19">
        <v>633700</v>
      </c>
      <c r="D24" s="19">
        <v>633000</v>
      </c>
      <c r="E24" s="19">
        <v>635700</v>
      </c>
      <c r="F24" s="19">
        <v>638400</v>
      </c>
      <c r="G24" s="19">
        <v>649800</v>
      </c>
      <c r="H24" s="25">
        <v>664500</v>
      </c>
      <c r="I24" s="67">
        <v>100</v>
      </c>
      <c r="J24" s="20">
        <v>100.81132675787465</v>
      </c>
      <c r="K24" s="20">
        <v>100.69996818326439</v>
      </c>
      <c r="L24" s="20">
        <v>101.1294941139039</v>
      </c>
      <c r="M24" s="20">
        <v>101.55902004454343</v>
      </c>
      <c r="N24" s="20">
        <v>103.37257397391029</v>
      </c>
      <c r="O24" s="68">
        <v>105.71110404072542</v>
      </c>
      <c r="P24" s="72">
        <v>64.88560123860313</v>
      </c>
      <c r="Q24" s="54">
        <v>65.443530343189565</v>
      </c>
      <c r="R24" s="54">
        <v>65.54033065267663</v>
      </c>
      <c r="S24" s="54">
        <v>66.007891457843002</v>
      </c>
      <c r="T24" s="54">
        <v>66.400859827341122</v>
      </c>
      <c r="U24" s="54">
        <v>67.649916712937255</v>
      </c>
      <c r="V24" s="73">
        <v>69.26925883456687</v>
      </c>
    </row>
    <row r="25" spans="1:22" x14ac:dyDescent="0.25">
      <c r="A25" s="17" t="s">
        <v>111</v>
      </c>
      <c r="B25" s="53">
        <v>269900</v>
      </c>
      <c r="C25" s="19">
        <v>268300</v>
      </c>
      <c r="D25" s="19">
        <v>272100</v>
      </c>
      <c r="E25" s="19">
        <v>276800</v>
      </c>
      <c r="F25" s="19">
        <v>282000</v>
      </c>
      <c r="G25" s="19">
        <v>283500</v>
      </c>
      <c r="H25" s="25">
        <v>283100</v>
      </c>
      <c r="I25" s="67">
        <v>100</v>
      </c>
      <c r="J25" s="20">
        <v>99.407187847350869</v>
      </c>
      <c r="K25" s="20">
        <v>100.81511670989256</v>
      </c>
      <c r="L25" s="20">
        <v>102.55650240829937</v>
      </c>
      <c r="M25" s="20">
        <v>104.48314190440904</v>
      </c>
      <c r="N25" s="20">
        <v>105.03890329751759</v>
      </c>
      <c r="O25" s="68">
        <v>104.89070025935531</v>
      </c>
      <c r="P25" s="72">
        <v>64.236414121380406</v>
      </c>
      <c r="Q25" s="54">
        <v>63.972341440152597</v>
      </c>
      <c r="R25" s="54">
        <v>65.160826881634605</v>
      </c>
      <c r="S25" s="54">
        <v>66.610522938723122</v>
      </c>
      <c r="T25" s="54">
        <v>68.124345655150208</v>
      </c>
      <c r="U25" s="54">
        <v>68.682871678914637</v>
      </c>
      <c r="V25" s="73">
        <v>68.799611210108537</v>
      </c>
    </row>
    <row r="26" spans="1:22" x14ac:dyDescent="0.25">
      <c r="A26" s="17" t="s">
        <v>12</v>
      </c>
      <c r="B26" s="53">
        <v>1076100</v>
      </c>
      <c r="C26" s="19">
        <v>1088000</v>
      </c>
      <c r="D26" s="19">
        <v>1105100</v>
      </c>
      <c r="E26" s="19">
        <v>1123600</v>
      </c>
      <c r="F26" s="19">
        <v>1138600</v>
      </c>
      <c r="G26" s="19">
        <v>1166300</v>
      </c>
      <c r="H26" s="25">
        <v>1192200</v>
      </c>
      <c r="I26" s="67">
        <v>100</v>
      </c>
      <c r="J26" s="20">
        <v>101.10584518167455</v>
      </c>
      <c r="K26" s="20">
        <v>102.69491682929095</v>
      </c>
      <c r="L26" s="20">
        <v>104.41408791004554</v>
      </c>
      <c r="M26" s="20">
        <v>105.80801040795464</v>
      </c>
      <c r="N26" s="20">
        <v>108.38212062076016</v>
      </c>
      <c r="O26" s="68">
        <v>110.78896013381656</v>
      </c>
      <c r="P26" s="72">
        <v>62.451877502853506</v>
      </c>
      <c r="Q26" s="54">
        <v>62.673527774044274</v>
      </c>
      <c r="R26" s="54">
        <v>63.258724979487475</v>
      </c>
      <c r="S26" s="54">
        <v>63.914222331772244</v>
      </c>
      <c r="T26" s="54">
        <v>64.294991247388339</v>
      </c>
      <c r="U26" s="54">
        <v>65.36090562654114</v>
      </c>
      <c r="V26" s="73">
        <v>66.370367621133127</v>
      </c>
    </row>
    <row r="27" spans="1:22" x14ac:dyDescent="0.25">
      <c r="A27" s="17"/>
      <c r="B27" s="53"/>
      <c r="C27" s="19"/>
      <c r="D27" s="19"/>
      <c r="E27" s="19"/>
      <c r="F27" s="19"/>
      <c r="G27" s="19"/>
      <c r="H27" s="25"/>
      <c r="I27" s="67"/>
      <c r="J27" s="20"/>
      <c r="K27" s="20"/>
      <c r="L27" s="20"/>
      <c r="M27" s="20"/>
      <c r="N27" s="20"/>
      <c r="O27" s="68"/>
      <c r="P27" s="74"/>
      <c r="Q27" s="55"/>
      <c r="R27" s="55"/>
      <c r="S27" s="55"/>
      <c r="T27" s="55"/>
      <c r="U27" s="55"/>
      <c r="V27" s="75"/>
    </row>
    <row r="28" spans="1:22" x14ac:dyDescent="0.25">
      <c r="A28" s="17" t="s">
        <v>13</v>
      </c>
      <c r="B28" s="53">
        <v>2296500</v>
      </c>
      <c r="C28" s="19">
        <v>2307000</v>
      </c>
      <c r="D28" s="19">
        <v>2329100</v>
      </c>
      <c r="E28" s="19">
        <v>2371200</v>
      </c>
      <c r="F28" s="19">
        <v>2400900</v>
      </c>
      <c r="G28" s="19">
        <v>2436500</v>
      </c>
      <c r="H28" s="25">
        <v>2459800</v>
      </c>
      <c r="I28" s="67">
        <v>100</v>
      </c>
      <c r="J28" s="20">
        <v>100.45721750489875</v>
      </c>
      <c r="K28" s="20">
        <v>101.41955149139996</v>
      </c>
      <c r="L28" s="20">
        <v>103.25277596342259</v>
      </c>
      <c r="M28" s="20">
        <v>104.54604833442194</v>
      </c>
      <c r="N28" s="20">
        <v>106.09623339865013</v>
      </c>
      <c r="O28" s="68">
        <v>107.1108208142826</v>
      </c>
      <c r="P28" s="72">
        <v>68.153805062865402</v>
      </c>
      <c r="Q28" s="54">
        <v>68.405550723491729</v>
      </c>
      <c r="R28" s="54">
        <v>69.13221137197867</v>
      </c>
      <c r="S28" s="54">
        <v>70.446037750797188</v>
      </c>
      <c r="T28" s="54">
        <v>71.302281839330789</v>
      </c>
      <c r="U28" s="54">
        <v>72.270668960471426</v>
      </c>
      <c r="V28" s="73">
        <v>72.873154594381077</v>
      </c>
    </row>
    <row r="29" spans="1:22" x14ac:dyDescent="0.25">
      <c r="A29" s="17"/>
      <c r="B29" s="53"/>
      <c r="C29" s="19"/>
      <c r="D29" s="19"/>
      <c r="E29" s="19"/>
      <c r="F29" s="19"/>
      <c r="G29" s="19"/>
      <c r="H29" s="25"/>
      <c r="I29" s="67"/>
      <c r="J29" s="20"/>
      <c r="K29" s="20"/>
      <c r="L29" s="20"/>
      <c r="M29" s="20"/>
      <c r="N29" s="20"/>
      <c r="O29" s="68"/>
      <c r="P29" s="74"/>
      <c r="Q29" s="55"/>
      <c r="R29" s="55"/>
      <c r="S29" s="55"/>
      <c r="T29" s="55"/>
      <c r="U29" s="55"/>
      <c r="V29" s="75"/>
    </row>
    <row r="30" spans="1:22" s="104" customFormat="1" x14ac:dyDescent="0.25">
      <c r="A30" s="18" t="s">
        <v>14</v>
      </c>
      <c r="B30" s="95">
        <v>27522100</v>
      </c>
      <c r="C30" s="96">
        <v>27676500</v>
      </c>
      <c r="D30" s="96">
        <v>27950000</v>
      </c>
      <c r="E30" s="96">
        <v>28386300</v>
      </c>
      <c r="F30" s="96">
        <v>28865900</v>
      </c>
      <c r="G30" s="96">
        <v>29312100</v>
      </c>
      <c r="H30" s="97">
        <v>29683900</v>
      </c>
      <c r="I30" s="98">
        <v>100</v>
      </c>
      <c r="J30" s="99">
        <v>100.56100370247908</v>
      </c>
      <c r="K30" s="99">
        <v>101.5547505459249</v>
      </c>
      <c r="L30" s="99">
        <v>103.14002201866863</v>
      </c>
      <c r="M30" s="99">
        <v>104.88262160227599</v>
      </c>
      <c r="N30" s="99">
        <v>106.50386416734187</v>
      </c>
      <c r="O30" s="100">
        <v>107.85477852344117</v>
      </c>
      <c r="P30" s="101">
        <v>70.172562377934042</v>
      </c>
      <c r="Q30" s="102">
        <v>70.368242183858356</v>
      </c>
      <c r="R30" s="102">
        <v>70.968001306794577</v>
      </c>
      <c r="S30" s="102">
        <v>71.939669846665637</v>
      </c>
      <c r="T30" s="102">
        <v>72.899945954955726</v>
      </c>
      <c r="U30" s="102">
        <v>73.728704847233303</v>
      </c>
      <c r="V30" s="103">
        <v>74.395345048684021</v>
      </c>
    </row>
    <row r="31" spans="1:22" x14ac:dyDescent="0.25">
      <c r="A31" s="1"/>
    </row>
    <row r="32" spans="1:22" x14ac:dyDescent="0.25">
      <c r="A32" s="132" t="s">
        <v>41</v>
      </c>
    </row>
    <row r="33" spans="1:2" x14ac:dyDescent="0.25">
      <c r="A33" s="1"/>
    </row>
    <row r="34" spans="1:2" ht="15.75" x14ac:dyDescent="0.25">
      <c r="B34" s="248" t="s">
        <v>39</v>
      </c>
    </row>
  </sheetData>
  <mergeCells count="3">
    <mergeCell ref="B6:H6"/>
    <mergeCell ref="I6:O6"/>
    <mergeCell ref="P6:V6"/>
  </mergeCells>
  <pageMargins left="0.70866141732283472" right="0.70866141732283472" top="0.74803149606299213" bottom="0.74803149606299213" header="0.31496062992125984" footer="0.31496062992125984"/>
  <pageSetup paperSize="9" orientation="landscape" r:id="rId1"/>
  <headerFooter>
    <oddHeader>&amp;C&amp;"-,Bold"&amp;12&amp;A</oddHeader>
  </headerFooter>
  <colBreaks count="2" manualBreakCount="2">
    <brk id="8" min="5" max="31" man="1"/>
    <brk id="15" min="5" max="31"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38"/>
  <sheetViews>
    <sheetView workbookViewId="0">
      <selection activeCell="A5" sqref="A5"/>
    </sheetView>
  </sheetViews>
  <sheetFormatPr defaultRowHeight="15" x14ac:dyDescent="0.25"/>
  <cols>
    <col min="1" max="1" width="52.7109375" bestFit="1" customWidth="1"/>
    <col min="2" max="5" width="15.85546875" customWidth="1"/>
    <col min="6" max="7" width="13.28515625" bestFit="1" customWidth="1"/>
    <col min="8" max="10" width="15.28515625" customWidth="1"/>
    <col min="11" max="11" width="23.42578125" customWidth="1"/>
  </cols>
  <sheetData>
    <row r="1" spans="1:14" ht="22.5" customHeight="1" x14ac:dyDescent="0.25">
      <c r="A1" s="377" t="s">
        <v>77</v>
      </c>
    </row>
    <row r="2" spans="1:14" ht="15.75" x14ac:dyDescent="0.25">
      <c r="A2" s="266" t="s">
        <v>65</v>
      </c>
    </row>
    <row r="4" spans="1:14" ht="15.75" x14ac:dyDescent="0.25">
      <c r="A4" s="263" t="s">
        <v>181</v>
      </c>
    </row>
    <row r="6" spans="1:14" ht="47.25" customHeight="1" x14ac:dyDescent="0.25">
      <c r="A6" s="2" t="s">
        <v>9</v>
      </c>
      <c r="B6" s="476" t="s">
        <v>156</v>
      </c>
      <c r="C6" s="477"/>
      <c r="D6" s="478"/>
      <c r="E6" s="476" t="s">
        <v>157</v>
      </c>
      <c r="F6" s="477"/>
      <c r="G6" s="478"/>
      <c r="H6" s="476" t="s">
        <v>158</v>
      </c>
      <c r="I6" s="477"/>
      <c r="J6" s="478"/>
      <c r="K6" s="346" t="s">
        <v>159</v>
      </c>
    </row>
    <row r="7" spans="1:14" x14ac:dyDescent="0.25">
      <c r="A7" s="347"/>
      <c r="B7" s="469" t="s">
        <v>34</v>
      </c>
      <c r="C7" s="470" t="s">
        <v>35</v>
      </c>
      <c r="D7" s="471" t="s">
        <v>40</v>
      </c>
      <c r="E7" s="469" t="s">
        <v>34</v>
      </c>
      <c r="F7" s="470" t="s">
        <v>35</v>
      </c>
      <c r="G7" s="471" t="s">
        <v>40</v>
      </c>
      <c r="H7" s="469" t="s">
        <v>34</v>
      </c>
      <c r="I7" s="470" t="s">
        <v>35</v>
      </c>
      <c r="J7" s="471" t="s">
        <v>40</v>
      </c>
      <c r="K7" s="475"/>
      <c r="L7" s="348"/>
      <c r="M7" s="378"/>
      <c r="N7" s="348"/>
    </row>
    <row r="8" spans="1:14" x14ac:dyDescent="0.25">
      <c r="A8" s="8" t="s">
        <v>3</v>
      </c>
      <c r="B8" s="67">
        <v>38000</v>
      </c>
      <c r="C8" s="20">
        <v>41366.666666666664</v>
      </c>
      <c r="D8" s="68">
        <v>40866.666666666664</v>
      </c>
      <c r="E8" s="67">
        <v>80500</v>
      </c>
      <c r="F8" s="20">
        <v>86666.666666666672</v>
      </c>
      <c r="G8" s="68">
        <v>84666.666666666672</v>
      </c>
      <c r="H8" s="349">
        <v>47.204968944099377</v>
      </c>
      <c r="I8" s="350">
        <v>47.730769230769226</v>
      </c>
      <c r="J8" s="351">
        <v>48.267716535433067</v>
      </c>
      <c r="K8" s="352">
        <v>6.7600000000000007</v>
      </c>
      <c r="M8" s="378"/>
    </row>
    <row r="9" spans="1:14" x14ac:dyDescent="0.25">
      <c r="A9" s="8" t="s">
        <v>1</v>
      </c>
      <c r="B9" s="67">
        <v>16600</v>
      </c>
      <c r="C9" s="20">
        <v>17600</v>
      </c>
      <c r="D9" s="68">
        <v>19433.333333333332</v>
      </c>
      <c r="E9" s="67">
        <v>38266.666666666664</v>
      </c>
      <c r="F9" s="20">
        <v>40566.666666666664</v>
      </c>
      <c r="G9" s="68">
        <v>42933.333333333336</v>
      </c>
      <c r="H9" s="349">
        <v>43.379790940766554</v>
      </c>
      <c r="I9" s="350">
        <v>43.385373870172558</v>
      </c>
      <c r="J9" s="351">
        <v>45.263975155279496</v>
      </c>
      <c r="K9" s="352">
        <v>6.74</v>
      </c>
      <c r="M9" s="378"/>
    </row>
    <row r="10" spans="1:14" x14ac:dyDescent="0.25">
      <c r="A10" s="8" t="s">
        <v>2</v>
      </c>
      <c r="B10" s="67">
        <v>14433.333333333334</v>
      </c>
      <c r="C10" s="20">
        <v>15966.666666666666</v>
      </c>
      <c r="D10" s="68">
        <v>17533.333333333332</v>
      </c>
      <c r="E10" s="67">
        <v>38633.333333333336</v>
      </c>
      <c r="F10" s="20">
        <v>38733.333333333336</v>
      </c>
      <c r="G10" s="68">
        <v>38500</v>
      </c>
      <c r="H10" s="349">
        <v>37.359792924935284</v>
      </c>
      <c r="I10" s="350">
        <v>41.222030981067121</v>
      </c>
      <c r="J10" s="351">
        <v>45.541125541125538</v>
      </c>
      <c r="K10" s="352">
        <v>6.4</v>
      </c>
      <c r="M10" s="378"/>
    </row>
    <row r="11" spans="1:14" x14ac:dyDescent="0.25">
      <c r="A11" s="8" t="s">
        <v>0</v>
      </c>
      <c r="B11" s="67">
        <v>15666.666666666666</v>
      </c>
      <c r="C11" s="20">
        <v>16300</v>
      </c>
      <c r="D11" s="68">
        <v>17633.333333333332</v>
      </c>
      <c r="E11" s="67">
        <v>35400</v>
      </c>
      <c r="F11" s="20">
        <v>37566.666666666664</v>
      </c>
      <c r="G11" s="68">
        <v>38066.666666666664</v>
      </c>
      <c r="H11" s="349">
        <v>44.256120527306969</v>
      </c>
      <c r="I11" s="350">
        <v>43.389529724933453</v>
      </c>
      <c r="J11" s="351">
        <v>46.322241681260948</v>
      </c>
      <c r="K11" s="352">
        <v>6.3</v>
      </c>
      <c r="M11" s="378"/>
    </row>
    <row r="12" spans="1:14" x14ac:dyDescent="0.25">
      <c r="A12" s="8"/>
      <c r="B12" s="67"/>
      <c r="C12" s="20"/>
      <c r="D12" s="68"/>
      <c r="E12" s="67"/>
      <c r="F12" s="20"/>
      <c r="G12" s="68"/>
      <c r="H12" s="349"/>
      <c r="I12" s="350"/>
      <c r="J12" s="351"/>
      <c r="K12" s="352"/>
      <c r="M12" s="378"/>
    </row>
    <row r="13" spans="1:14" x14ac:dyDescent="0.25">
      <c r="A13" s="353" t="s">
        <v>6</v>
      </c>
      <c r="B13" s="354">
        <v>9366.6666666666661</v>
      </c>
      <c r="C13" s="355">
        <v>8133.333333333333</v>
      </c>
      <c r="D13" s="356">
        <v>6733.333333333333</v>
      </c>
      <c r="E13" s="354">
        <v>15033.333333333334</v>
      </c>
      <c r="F13" s="355">
        <v>16200</v>
      </c>
      <c r="G13" s="356">
        <v>15700</v>
      </c>
      <c r="H13" s="357">
        <v>62.30598669623059</v>
      </c>
      <c r="I13" s="358">
        <v>50.205761316872426</v>
      </c>
      <c r="J13" s="359">
        <v>42.887473460721864</v>
      </c>
      <c r="K13" s="360">
        <v>15.680000000000001</v>
      </c>
      <c r="M13" s="378"/>
    </row>
    <row r="14" spans="1:14" x14ac:dyDescent="0.25">
      <c r="A14" s="353" t="s">
        <v>8</v>
      </c>
      <c r="B14" s="354">
        <v>8533.3333333333339</v>
      </c>
      <c r="C14" s="355">
        <v>7633.333333333333</v>
      </c>
      <c r="D14" s="356">
        <v>7433.333333333333</v>
      </c>
      <c r="E14" s="354">
        <v>14833.333333333334</v>
      </c>
      <c r="F14" s="355">
        <v>13066.666666666666</v>
      </c>
      <c r="G14" s="356">
        <v>13033.333333333334</v>
      </c>
      <c r="H14" s="357">
        <v>57.528089887640448</v>
      </c>
      <c r="I14" s="358">
        <v>58.41836734693878</v>
      </c>
      <c r="J14" s="359">
        <v>57.033248081841428</v>
      </c>
      <c r="K14" s="360">
        <v>17.020000000000003</v>
      </c>
      <c r="M14" s="378"/>
    </row>
    <row r="15" spans="1:14" x14ac:dyDescent="0.25">
      <c r="A15" s="353" t="s">
        <v>5</v>
      </c>
      <c r="B15" s="354">
        <v>5300</v>
      </c>
      <c r="C15" s="355">
        <v>6266.666666666667</v>
      </c>
      <c r="D15" s="356">
        <v>6900</v>
      </c>
      <c r="E15" s="354">
        <v>13333.333333333334</v>
      </c>
      <c r="F15" s="355">
        <v>13366.666666666666</v>
      </c>
      <c r="G15" s="356">
        <v>13166.666666666666</v>
      </c>
      <c r="H15" s="357">
        <v>39.75</v>
      </c>
      <c r="I15" s="358">
        <v>46.882793017456365</v>
      </c>
      <c r="J15" s="359">
        <v>52.405063291139243</v>
      </c>
      <c r="K15" s="360">
        <v>17.933333333333334</v>
      </c>
      <c r="M15" s="378"/>
    </row>
    <row r="16" spans="1:14" x14ac:dyDescent="0.25">
      <c r="A16" s="353" t="s">
        <v>7</v>
      </c>
      <c r="B16" s="354">
        <v>4733.333333333333</v>
      </c>
      <c r="C16" s="355">
        <v>4800</v>
      </c>
      <c r="D16" s="356">
        <v>4166.666666666667</v>
      </c>
      <c r="E16" s="354">
        <v>6633.333333333333</v>
      </c>
      <c r="F16" s="355">
        <v>6666.666666666667</v>
      </c>
      <c r="G16" s="356">
        <v>6200</v>
      </c>
      <c r="H16" s="357">
        <v>71.356783919597987</v>
      </c>
      <c r="I16" s="358">
        <v>72</v>
      </c>
      <c r="J16" s="359">
        <v>67.204301075268816</v>
      </c>
      <c r="K16" s="360">
        <v>20.65</v>
      </c>
      <c r="M16" s="378"/>
    </row>
    <row r="17" spans="1:13" x14ac:dyDescent="0.25">
      <c r="A17" s="353"/>
      <c r="B17" s="354"/>
      <c r="C17" s="355"/>
      <c r="D17" s="356"/>
      <c r="E17" s="354"/>
      <c r="F17" s="355"/>
      <c r="G17" s="356"/>
      <c r="H17" s="357"/>
      <c r="I17" s="358"/>
      <c r="J17" s="359"/>
      <c r="K17" s="360"/>
      <c r="M17" s="378"/>
    </row>
    <row r="18" spans="1:13" x14ac:dyDescent="0.25">
      <c r="A18" s="353" t="s">
        <v>4</v>
      </c>
      <c r="B18" s="354">
        <v>8133.333333333333</v>
      </c>
      <c r="C18" s="355">
        <v>7933.333333333333</v>
      </c>
      <c r="D18" s="356">
        <v>7266.666666666667</v>
      </c>
      <c r="E18" s="354">
        <v>17633.333333333332</v>
      </c>
      <c r="F18" s="355">
        <v>18066.666666666668</v>
      </c>
      <c r="G18" s="356">
        <v>16733.333333333332</v>
      </c>
      <c r="H18" s="357">
        <v>46.124763705103973</v>
      </c>
      <c r="I18" s="358">
        <v>43.911439114391136</v>
      </c>
      <c r="J18" s="359">
        <v>43.426294820717139</v>
      </c>
      <c r="K18" s="360">
        <v>15.959999999999999</v>
      </c>
      <c r="M18" s="378"/>
    </row>
    <row r="19" spans="1:13" x14ac:dyDescent="0.25">
      <c r="A19" s="9"/>
      <c r="B19" s="67"/>
      <c r="C19" s="20"/>
      <c r="D19" s="68"/>
      <c r="E19" s="67"/>
      <c r="F19" s="20"/>
      <c r="G19" s="68"/>
      <c r="H19" s="349"/>
      <c r="I19" s="350"/>
      <c r="J19" s="351"/>
      <c r="K19" s="352"/>
      <c r="M19" s="378"/>
    </row>
    <row r="20" spans="1:13" x14ac:dyDescent="0.25">
      <c r="A20" s="8" t="s">
        <v>10</v>
      </c>
      <c r="B20" s="67">
        <v>84666.666666666672</v>
      </c>
      <c r="C20" s="20">
        <v>91266.666666666672</v>
      </c>
      <c r="D20" s="68">
        <v>95533.333333333328</v>
      </c>
      <c r="E20" s="67">
        <v>192833.33333333334</v>
      </c>
      <c r="F20" s="20">
        <v>203566.66666666666</v>
      </c>
      <c r="G20" s="68">
        <v>204200</v>
      </c>
      <c r="H20" s="349">
        <v>43.906655142610198</v>
      </c>
      <c r="I20" s="350">
        <v>44.833797281807769</v>
      </c>
      <c r="J20" s="351">
        <v>46.784198498204375</v>
      </c>
      <c r="K20" s="352">
        <v>3.2600000000000002</v>
      </c>
      <c r="M20" s="378"/>
    </row>
    <row r="21" spans="1:13" x14ac:dyDescent="0.25">
      <c r="A21" s="9"/>
      <c r="B21" s="67"/>
      <c r="C21" s="20"/>
      <c r="D21" s="68"/>
      <c r="E21" s="67"/>
      <c r="F21" s="20"/>
      <c r="G21" s="68"/>
      <c r="H21" s="349"/>
      <c r="I21" s="350"/>
      <c r="J21" s="351"/>
      <c r="K21" s="352"/>
      <c r="M21" s="378"/>
    </row>
    <row r="22" spans="1:13" x14ac:dyDescent="0.25">
      <c r="A22" s="8" t="s">
        <v>11</v>
      </c>
      <c r="B22" s="67">
        <v>120800</v>
      </c>
      <c r="C22" s="20">
        <v>126100</v>
      </c>
      <c r="D22" s="68">
        <v>128066.66666666667</v>
      </c>
      <c r="E22" s="67">
        <v>260200</v>
      </c>
      <c r="F22" s="20">
        <v>270866.66666666669</v>
      </c>
      <c r="G22" s="68">
        <v>269000</v>
      </c>
      <c r="H22" s="349">
        <v>46.425826287471175</v>
      </c>
      <c r="I22" s="350">
        <v>46.554270243662316</v>
      </c>
      <c r="J22" s="351">
        <v>47.608426270136306</v>
      </c>
      <c r="K22" s="352">
        <v>3.02</v>
      </c>
      <c r="M22" s="378"/>
    </row>
    <row r="23" spans="1:13" x14ac:dyDescent="0.25">
      <c r="A23" s="9"/>
      <c r="B23" s="67"/>
      <c r="C23" s="20"/>
      <c r="D23" s="68"/>
      <c r="E23" s="67"/>
      <c r="F23" s="20"/>
      <c r="G23" s="68"/>
      <c r="H23" s="349"/>
      <c r="I23" s="350"/>
      <c r="J23" s="351"/>
      <c r="K23" s="352"/>
      <c r="M23" s="378"/>
    </row>
    <row r="24" spans="1:13" x14ac:dyDescent="0.25">
      <c r="A24" s="10" t="s">
        <v>110</v>
      </c>
      <c r="B24" s="67">
        <v>87100</v>
      </c>
      <c r="C24" s="20">
        <v>92766.666666666672</v>
      </c>
      <c r="D24" s="68">
        <v>100200</v>
      </c>
      <c r="E24" s="67">
        <v>229866.66666666666</v>
      </c>
      <c r="F24" s="20">
        <v>230533.33333333334</v>
      </c>
      <c r="G24" s="68">
        <v>233233.33333333334</v>
      </c>
      <c r="H24" s="349">
        <v>37.891531322505806</v>
      </c>
      <c r="I24" s="350">
        <v>40.240023134759973</v>
      </c>
      <c r="J24" s="351">
        <v>42.961269115335142</v>
      </c>
      <c r="K24" s="352">
        <v>2.54</v>
      </c>
      <c r="M24" s="378"/>
    </row>
    <row r="25" spans="1:13" x14ac:dyDescent="0.25">
      <c r="A25" s="10" t="s">
        <v>111</v>
      </c>
      <c r="B25" s="67">
        <v>36733.333333333336</v>
      </c>
      <c r="C25" s="20">
        <v>38033.333333333336</v>
      </c>
      <c r="D25" s="68">
        <v>40700</v>
      </c>
      <c r="E25" s="67">
        <v>90366.666666666672</v>
      </c>
      <c r="F25" s="20">
        <v>91500</v>
      </c>
      <c r="G25" s="68">
        <v>95866.666666666672</v>
      </c>
      <c r="H25" s="349">
        <v>40.649206934710435</v>
      </c>
      <c r="I25" s="350">
        <v>41.56648451730419</v>
      </c>
      <c r="J25" s="351">
        <v>42.454798331015297</v>
      </c>
      <c r="K25" s="352">
        <v>2.84</v>
      </c>
      <c r="M25" s="378"/>
    </row>
    <row r="26" spans="1:13" x14ac:dyDescent="0.25">
      <c r="A26" s="10" t="s">
        <v>12</v>
      </c>
      <c r="B26" s="67">
        <v>141366.66666666666</v>
      </c>
      <c r="C26" s="20">
        <v>148866.66666666666</v>
      </c>
      <c r="D26" s="68">
        <v>156166.66666666666</v>
      </c>
      <c r="E26" s="67">
        <v>358366.66666666669</v>
      </c>
      <c r="F26" s="20">
        <v>359100</v>
      </c>
      <c r="G26" s="68">
        <v>359800</v>
      </c>
      <c r="H26" s="349">
        <v>39.447493256441255</v>
      </c>
      <c r="I26" s="350">
        <v>41.455490578297592</v>
      </c>
      <c r="J26" s="351">
        <v>43.403742820085228</v>
      </c>
      <c r="K26" s="352">
        <v>2.48</v>
      </c>
      <c r="M26" s="378"/>
    </row>
    <row r="27" spans="1:13" x14ac:dyDescent="0.25">
      <c r="A27" s="10"/>
      <c r="B27" s="67"/>
      <c r="C27" s="20"/>
      <c r="D27" s="68"/>
      <c r="E27" s="67"/>
      <c r="F27" s="20"/>
      <c r="G27" s="68"/>
      <c r="H27" s="349"/>
      <c r="I27" s="350"/>
      <c r="J27" s="351"/>
      <c r="K27" s="352"/>
    </row>
    <row r="28" spans="1:13" x14ac:dyDescent="0.25">
      <c r="A28" s="10" t="s">
        <v>13</v>
      </c>
      <c r="B28" s="67">
        <v>324366.66666666669</v>
      </c>
      <c r="C28" s="20">
        <v>343833.33333333331</v>
      </c>
      <c r="D28" s="68">
        <v>364600</v>
      </c>
      <c r="E28" s="67">
        <v>693533.33333333337</v>
      </c>
      <c r="F28" s="20">
        <v>710833.33333333337</v>
      </c>
      <c r="G28" s="68">
        <v>729700</v>
      </c>
      <c r="H28" s="349">
        <v>46.770162453138518</v>
      </c>
      <c r="I28" s="350">
        <v>48.370457209847586</v>
      </c>
      <c r="J28" s="351">
        <v>49.965739344936274</v>
      </c>
      <c r="K28" s="352">
        <v>1.7399999999999998</v>
      </c>
      <c r="M28" s="378"/>
    </row>
    <row r="29" spans="1:13" x14ac:dyDescent="0.25">
      <c r="A29" s="10"/>
      <c r="B29" s="67"/>
      <c r="C29" s="20"/>
      <c r="D29" s="68"/>
      <c r="E29" s="67"/>
      <c r="F29" s="20"/>
      <c r="G29" s="68"/>
      <c r="H29" s="349"/>
      <c r="I29" s="350"/>
      <c r="J29" s="351"/>
      <c r="K29" s="352"/>
    </row>
    <row r="30" spans="1:13" x14ac:dyDescent="0.25">
      <c r="A30" s="11" t="s">
        <v>14</v>
      </c>
      <c r="B30" s="361">
        <v>3723666.6666666665</v>
      </c>
      <c r="C30" s="362">
        <v>3910200</v>
      </c>
      <c r="D30" s="363">
        <v>4094600</v>
      </c>
      <c r="E30" s="361">
        <v>7635300</v>
      </c>
      <c r="F30" s="362">
        <v>7770700</v>
      </c>
      <c r="G30" s="363">
        <v>7930433.333333333</v>
      </c>
      <c r="H30" s="364">
        <v>48.769094425453702</v>
      </c>
      <c r="I30" s="365">
        <v>50.319791009818935</v>
      </c>
      <c r="J30" s="366">
        <v>51.631478733822874</v>
      </c>
      <c r="K30" s="367">
        <v>0.5</v>
      </c>
      <c r="M30" s="378"/>
    </row>
    <row r="32" spans="1:13" x14ac:dyDescent="0.25">
      <c r="A32" s="132" t="s">
        <v>41</v>
      </c>
    </row>
    <row r="33" spans="1:2" x14ac:dyDescent="0.25">
      <c r="A33" s="368" t="s">
        <v>160</v>
      </c>
    </row>
    <row r="34" spans="1:2" x14ac:dyDescent="0.25">
      <c r="A34" s="368" t="s">
        <v>161</v>
      </c>
    </row>
    <row r="35" spans="1:2" x14ac:dyDescent="0.25">
      <c r="A35" s="368" t="s">
        <v>182</v>
      </c>
    </row>
    <row r="38" spans="1:2" ht="15.75" x14ac:dyDescent="0.25">
      <c r="B38" s="379" t="s">
        <v>169</v>
      </c>
    </row>
  </sheetData>
  <mergeCells count="3">
    <mergeCell ref="B6:D6"/>
    <mergeCell ref="E6:G6"/>
    <mergeCell ref="H6:J6"/>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Y36"/>
  <sheetViews>
    <sheetView zoomScaleNormal="100" workbookViewId="0">
      <selection activeCell="A5" sqref="A5"/>
    </sheetView>
  </sheetViews>
  <sheetFormatPr defaultRowHeight="15" x14ac:dyDescent="0.25"/>
  <cols>
    <col min="1" max="1" width="40.7109375" customWidth="1"/>
    <col min="2" max="7" width="10.28515625" customWidth="1"/>
    <col min="8" max="19" width="10" customWidth="1"/>
    <col min="20" max="20" width="11.5703125" customWidth="1"/>
    <col min="21" max="22" width="11.28515625" customWidth="1"/>
    <col min="23" max="23" width="11" customWidth="1"/>
    <col min="24" max="24" width="11.28515625" customWidth="1"/>
    <col min="25" max="25" width="11" customWidth="1"/>
    <col min="26" max="26" width="12.7109375" customWidth="1"/>
  </cols>
  <sheetData>
    <row r="1" spans="1:25" ht="15.75" x14ac:dyDescent="0.25">
      <c r="A1" s="264" t="s">
        <v>63</v>
      </c>
    </row>
    <row r="2" spans="1:25" ht="15.75" x14ac:dyDescent="0.25">
      <c r="A2" s="266" t="s">
        <v>65</v>
      </c>
    </row>
    <row r="4" spans="1:25" ht="15.75" x14ac:dyDescent="0.25">
      <c r="A4" s="263" t="s">
        <v>79</v>
      </c>
    </row>
    <row r="6" spans="1:25" ht="27.75" customHeight="1" x14ac:dyDescent="0.25">
      <c r="A6" s="2" t="s">
        <v>9</v>
      </c>
      <c r="B6" s="391" t="s">
        <v>133</v>
      </c>
      <c r="C6" s="392"/>
      <c r="D6" s="392"/>
      <c r="E6" s="392"/>
      <c r="F6" s="392"/>
      <c r="G6" s="393"/>
      <c r="H6" s="391" t="s">
        <v>199</v>
      </c>
      <c r="I6" s="392"/>
      <c r="J6" s="392"/>
      <c r="K6" s="392"/>
      <c r="L6" s="392"/>
      <c r="M6" s="393"/>
      <c r="N6" s="391" t="s">
        <v>134</v>
      </c>
      <c r="O6" s="392"/>
      <c r="P6" s="392"/>
      <c r="Q6" s="392"/>
      <c r="R6" s="392"/>
      <c r="S6" s="393"/>
      <c r="T6" s="394" t="s">
        <v>135</v>
      </c>
      <c r="U6" s="395"/>
      <c r="V6" s="395"/>
      <c r="W6" s="395"/>
      <c r="X6" s="395"/>
      <c r="Y6" s="396"/>
    </row>
    <row r="7" spans="1:25" x14ac:dyDescent="0.25">
      <c r="A7" s="3"/>
      <c r="B7" s="469" t="s">
        <v>30</v>
      </c>
      <c r="C7" s="470" t="s">
        <v>31</v>
      </c>
      <c r="D7" s="470" t="s">
        <v>32</v>
      </c>
      <c r="E7" s="470" t="s">
        <v>33</v>
      </c>
      <c r="F7" s="470" t="s">
        <v>34</v>
      </c>
      <c r="G7" s="471" t="s">
        <v>35</v>
      </c>
      <c r="H7" s="469" t="s">
        <v>30</v>
      </c>
      <c r="I7" s="470" t="s">
        <v>31</v>
      </c>
      <c r="J7" s="470" t="s">
        <v>32</v>
      </c>
      <c r="K7" s="470" t="s">
        <v>33</v>
      </c>
      <c r="L7" s="470" t="s">
        <v>34</v>
      </c>
      <c r="M7" s="471" t="s">
        <v>35</v>
      </c>
      <c r="N7" s="469" t="s">
        <v>30</v>
      </c>
      <c r="O7" s="470" t="s">
        <v>31</v>
      </c>
      <c r="P7" s="470" t="s">
        <v>32</v>
      </c>
      <c r="Q7" s="470" t="s">
        <v>33</v>
      </c>
      <c r="R7" s="470" t="s">
        <v>34</v>
      </c>
      <c r="S7" s="471" t="s">
        <v>35</v>
      </c>
      <c r="T7" s="469" t="s">
        <v>30</v>
      </c>
      <c r="U7" s="470" t="s">
        <v>31</v>
      </c>
      <c r="V7" s="470" t="s">
        <v>32</v>
      </c>
      <c r="W7" s="470" t="s">
        <v>33</v>
      </c>
      <c r="X7" s="470" t="s">
        <v>34</v>
      </c>
      <c r="Y7" s="471" t="s">
        <v>35</v>
      </c>
    </row>
    <row r="8" spans="1:25" x14ac:dyDescent="0.25">
      <c r="A8" s="7" t="s">
        <v>3</v>
      </c>
      <c r="B8" s="428">
        <v>75500</v>
      </c>
      <c r="C8" s="429">
        <v>74300</v>
      </c>
      <c r="D8" s="429">
        <v>75500</v>
      </c>
      <c r="E8" s="429">
        <v>78200</v>
      </c>
      <c r="F8" s="429">
        <v>81000</v>
      </c>
      <c r="G8" s="430">
        <v>82800</v>
      </c>
      <c r="H8" s="416">
        <v>100</v>
      </c>
      <c r="I8" s="417">
        <v>98.410596026490069</v>
      </c>
      <c r="J8" s="417">
        <v>100</v>
      </c>
      <c r="K8" s="417">
        <v>103.57615894039736</v>
      </c>
      <c r="L8" s="417">
        <v>107.28476821192052</v>
      </c>
      <c r="M8" s="418">
        <v>109.66887417218543</v>
      </c>
      <c r="N8" s="431">
        <v>30.774456521739129</v>
      </c>
      <c r="O8" s="432">
        <v>30.298913043478258</v>
      </c>
      <c r="P8" s="432">
        <v>30.280748663101601</v>
      </c>
      <c r="Q8" s="432">
        <v>30.93667546174143</v>
      </c>
      <c r="R8" s="432">
        <v>31.558441558441562</v>
      </c>
      <c r="S8" s="433">
        <v>31.899871630295252</v>
      </c>
      <c r="T8" s="465">
        <v>100</v>
      </c>
      <c r="U8" s="417">
        <v>98.454746136865339</v>
      </c>
      <c r="V8" s="417">
        <v>98.395721925133685</v>
      </c>
      <c r="W8" s="417">
        <v>100.52712203020616</v>
      </c>
      <c r="X8" s="417">
        <v>102.54751870645913</v>
      </c>
      <c r="Y8" s="418">
        <v>103.65697801279164</v>
      </c>
    </row>
    <row r="9" spans="1:25" x14ac:dyDescent="0.25">
      <c r="A9" s="8" t="s">
        <v>1</v>
      </c>
      <c r="B9" s="170">
        <v>38800</v>
      </c>
      <c r="C9" s="168">
        <v>38800</v>
      </c>
      <c r="D9" s="168">
        <v>39300</v>
      </c>
      <c r="E9" s="168">
        <v>41200</v>
      </c>
      <c r="F9" s="168">
        <v>42300</v>
      </c>
      <c r="G9" s="172">
        <v>42800</v>
      </c>
      <c r="H9" s="176">
        <v>100</v>
      </c>
      <c r="I9" s="171">
        <v>100</v>
      </c>
      <c r="J9" s="171">
        <v>101.28865979381443</v>
      </c>
      <c r="K9" s="171">
        <v>106.18556701030928</v>
      </c>
      <c r="L9" s="171">
        <v>109.02061855670102</v>
      </c>
      <c r="M9" s="177">
        <v>110.30927835051547</v>
      </c>
      <c r="N9" s="434">
        <v>34.467455621301774</v>
      </c>
      <c r="O9" s="435">
        <v>34.569732937685465</v>
      </c>
      <c r="P9" s="435">
        <v>34.604105571847505</v>
      </c>
      <c r="Q9" s="435">
        <v>34.887005649717516</v>
      </c>
      <c r="R9" s="435">
        <v>35.082872928176798</v>
      </c>
      <c r="S9" s="436">
        <v>34.543010752688176</v>
      </c>
      <c r="T9" s="410">
        <v>100</v>
      </c>
      <c r="U9" s="171">
        <v>100.29673590504453</v>
      </c>
      <c r="V9" s="171">
        <v>100.39646080072495</v>
      </c>
      <c r="W9" s="171">
        <v>101.21723527557529</v>
      </c>
      <c r="X9" s="171">
        <v>101.78550257273614</v>
      </c>
      <c r="Y9" s="177">
        <v>100.21920716230561</v>
      </c>
    </row>
    <row r="10" spans="1:25" x14ac:dyDescent="0.25">
      <c r="A10" s="8" t="s">
        <v>2</v>
      </c>
      <c r="B10" s="170">
        <v>32200</v>
      </c>
      <c r="C10" s="168">
        <v>32500</v>
      </c>
      <c r="D10" s="168">
        <v>33500</v>
      </c>
      <c r="E10" s="168">
        <v>35200</v>
      </c>
      <c r="F10" s="168">
        <v>35700</v>
      </c>
      <c r="G10" s="172">
        <v>35300</v>
      </c>
      <c r="H10" s="176">
        <v>100</v>
      </c>
      <c r="I10" s="171">
        <v>100.93167701863355</v>
      </c>
      <c r="J10" s="171">
        <v>104.03726708074534</v>
      </c>
      <c r="K10" s="171">
        <v>109.3167701863354</v>
      </c>
      <c r="L10" s="171">
        <v>110.86956521739131</v>
      </c>
      <c r="M10" s="177">
        <v>109.62732919254658</v>
      </c>
      <c r="N10" s="434">
        <v>33.161512027491412</v>
      </c>
      <c r="O10" s="435">
        <v>33.737024221453289</v>
      </c>
      <c r="P10" s="435">
        <v>34.417808219178085</v>
      </c>
      <c r="Q10" s="435">
        <v>35.284280936454842</v>
      </c>
      <c r="R10" s="435">
        <v>34.516129032258064</v>
      </c>
      <c r="S10" s="436">
        <v>34.083601286173632</v>
      </c>
      <c r="T10" s="410">
        <v>100</v>
      </c>
      <c r="U10" s="171">
        <v>101.73548236728401</v>
      </c>
      <c r="V10" s="171">
        <v>103.78841649513805</v>
      </c>
      <c r="W10" s="171">
        <v>106.40130313480162</v>
      </c>
      <c r="X10" s="171">
        <v>104.08490723717199</v>
      </c>
      <c r="Y10" s="177">
        <v>102.78060076970495</v>
      </c>
    </row>
    <row r="11" spans="1:25" x14ac:dyDescent="0.25">
      <c r="A11" s="8" t="s">
        <v>0</v>
      </c>
      <c r="B11" s="170">
        <v>22100</v>
      </c>
      <c r="C11" s="168">
        <v>22800</v>
      </c>
      <c r="D11" s="168">
        <v>24000</v>
      </c>
      <c r="E11" s="168">
        <v>25000</v>
      </c>
      <c r="F11" s="168">
        <v>25400</v>
      </c>
      <c r="G11" s="172">
        <v>25600</v>
      </c>
      <c r="H11" s="176">
        <v>100</v>
      </c>
      <c r="I11" s="171">
        <v>103.16742081447966</v>
      </c>
      <c r="J11" s="171">
        <v>108.5972850678733</v>
      </c>
      <c r="K11" s="171">
        <v>113.12217194570135</v>
      </c>
      <c r="L11" s="171">
        <v>114.93212669683257</v>
      </c>
      <c r="M11" s="177">
        <v>115.8371040723982</v>
      </c>
      <c r="N11" s="434">
        <v>30.251141552511413</v>
      </c>
      <c r="O11" s="435">
        <v>30.605381165919287</v>
      </c>
      <c r="P11" s="435">
        <v>31.578947368421051</v>
      </c>
      <c r="Q11" s="435">
        <v>32.051282051282051</v>
      </c>
      <c r="R11" s="435">
        <v>32.309322033898304</v>
      </c>
      <c r="S11" s="436">
        <v>32.383966244725734</v>
      </c>
      <c r="T11" s="410">
        <v>100</v>
      </c>
      <c r="U11" s="171">
        <v>101.17099585413321</v>
      </c>
      <c r="V11" s="171">
        <v>104.38927507447866</v>
      </c>
      <c r="W11" s="171">
        <v>105.95065312046445</v>
      </c>
      <c r="X11" s="171">
        <v>106.80364566677328</v>
      </c>
      <c r="Y11" s="177">
        <v>107.05039407690471</v>
      </c>
    </row>
    <row r="12" spans="1:25" x14ac:dyDescent="0.25">
      <c r="A12" s="8"/>
      <c r="B12" s="170"/>
      <c r="C12" s="168"/>
      <c r="D12" s="168"/>
      <c r="E12" s="168"/>
      <c r="F12" s="168"/>
      <c r="G12" s="172"/>
      <c r="H12" s="176"/>
      <c r="I12" s="171"/>
      <c r="J12" s="171"/>
      <c r="K12" s="171"/>
      <c r="L12" s="171"/>
      <c r="M12" s="177"/>
      <c r="N12" s="434"/>
      <c r="O12" s="435"/>
      <c r="P12" s="435"/>
      <c r="Q12" s="435"/>
      <c r="R12" s="435"/>
      <c r="S12" s="436"/>
      <c r="T12" s="410"/>
      <c r="U12" s="171"/>
      <c r="V12" s="171"/>
      <c r="W12" s="171"/>
      <c r="X12" s="171"/>
      <c r="Y12" s="177"/>
    </row>
    <row r="13" spans="1:25" x14ac:dyDescent="0.25">
      <c r="A13" s="8" t="s">
        <v>6</v>
      </c>
      <c r="B13" s="170">
        <v>16800</v>
      </c>
      <c r="C13" s="168">
        <v>17100</v>
      </c>
      <c r="D13" s="168">
        <v>17600</v>
      </c>
      <c r="E13" s="168">
        <v>17300</v>
      </c>
      <c r="F13" s="168">
        <v>17400</v>
      </c>
      <c r="G13" s="172">
        <v>17400</v>
      </c>
      <c r="H13" s="176">
        <v>100</v>
      </c>
      <c r="I13" s="171">
        <v>101.78571428571428</v>
      </c>
      <c r="J13" s="171">
        <v>104.76190476190477</v>
      </c>
      <c r="K13" s="171">
        <v>102.97619047619047</v>
      </c>
      <c r="L13" s="171">
        <v>103.57142857142858</v>
      </c>
      <c r="M13" s="177">
        <v>103.57142857142858</v>
      </c>
      <c r="N13" s="434">
        <v>32.843137254901961</v>
      </c>
      <c r="O13" s="435">
        <v>33.940397350993372</v>
      </c>
      <c r="P13" s="435">
        <v>35.166666666666664</v>
      </c>
      <c r="Q13" s="435">
        <v>34.899328859060404</v>
      </c>
      <c r="R13" s="435">
        <v>34.602649006622514</v>
      </c>
      <c r="S13" s="436">
        <v>34.150326797385624</v>
      </c>
      <c r="T13" s="410">
        <v>100</v>
      </c>
      <c r="U13" s="171">
        <v>103.34091133735295</v>
      </c>
      <c r="V13" s="171">
        <v>107.07462686567165</v>
      </c>
      <c r="W13" s="171">
        <v>106.26064309325854</v>
      </c>
      <c r="X13" s="171">
        <v>105.35731936344766</v>
      </c>
      <c r="Y13" s="177">
        <v>103.98009950248756</v>
      </c>
    </row>
    <row r="14" spans="1:25" x14ac:dyDescent="0.25">
      <c r="A14" s="8" t="s">
        <v>8</v>
      </c>
      <c r="B14" s="170">
        <v>8100</v>
      </c>
      <c r="C14" s="168">
        <v>8000</v>
      </c>
      <c r="D14" s="168">
        <v>7900</v>
      </c>
      <c r="E14" s="168">
        <v>8000</v>
      </c>
      <c r="F14" s="168">
        <v>8400</v>
      </c>
      <c r="G14" s="172">
        <v>8400</v>
      </c>
      <c r="H14" s="176">
        <v>100</v>
      </c>
      <c r="I14" s="171">
        <v>98.76543209876543</v>
      </c>
      <c r="J14" s="171">
        <v>97.53086419753086</v>
      </c>
      <c r="K14" s="171">
        <v>98.76543209876543</v>
      </c>
      <c r="L14" s="171">
        <v>103.7037037037037</v>
      </c>
      <c r="M14" s="177">
        <v>103.7037037037037</v>
      </c>
      <c r="N14" s="434">
        <v>27.44318181818182</v>
      </c>
      <c r="O14" s="435">
        <v>28.630952380952383</v>
      </c>
      <c r="P14" s="435">
        <v>28.493975903614455</v>
      </c>
      <c r="Q14" s="435">
        <v>28.795180722891565</v>
      </c>
      <c r="R14" s="435">
        <v>29.52941176470588</v>
      </c>
      <c r="S14" s="436">
        <v>29.52941176470588</v>
      </c>
      <c r="T14" s="410">
        <v>100</v>
      </c>
      <c r="U14" s="171">
        <v>104.32810805481614</v>
      </c>
      <c r="V14" s="171">
        <v>103.82898051834665</v>
      </c>
      <c r="W14" s="171">
        <v>104.92653845194442</v>
      </c>
      <c r="X14" s="171">
        <v>107.60199732066738</v>
      </c>
      <c r="Y14" s="177">
        <v>107.60199732066738</v>
      </c>
    </row>
    <row r="15" spans="1:25" x14ac:dyDescent="0.25">
      <c r="A15" s="8" t="s">
        <v>5</v>
      </c>
      <c r="B15" s="170">
        <v>8900</v>
      </c>
      <c r="C15" s="168">
        <v>10500</v>
      </c>
      <c r="D15" s="168">
        <v>10800</v>
      </c>
      <c r="E15" s="168">
        <v>12900</v>
      </c>
      <c r="F15" s="168">
        <v>12800</v>
      </c>
      <c r="G15" s="172">
        <v>12700</v>
      </c>
      <c r="H15" s="472">
        <v>100</v>
      </c>
      <c r="I15" s="473">
        <v>117.97752808988764</v>
      </c>
      <c r="J15" s="473">
        <v>121.34831460674158</v>
      </c>
      <c r="K15" s="473">
        <v>144.9438202247191</v>
      </c>
      <c r="L15" s="473">
        <v>143.82022471910113</v>
      </c>
      <c r="M15" s="474">
        <v>142.69662921348313</v>
      </c>
      <c r="N15" s="434">
        <v>30.988372093023255</v>
      </c>
      <c r="O15" s="435">
        <v>35</v>
      </c>
      <c r="P15" s="435">
        <v>36.235955056179776</v>
      </c>
      <c r="Q15" s="435">
        <v>40.364583333333329</v>
      </c>
      <c r="R15" s="435">
        <v>39.285714285714285</v>
      </c>
      <c r="S15" s="436">
        <v>37.999999999999993</v>
      </c>
      <c r="T15" s="410">
        <v>100</v>
      </c>
      <c r="U15" s="171">
        <v>112.94559099437149</v>
      </c>
      <c r="V15" s="171">
        <v>116.93403883044881</v>
      </c>
      <c r="W15" s="171">
        <v>130.25719199499684</v>
      </c>
      <c r="X15" s="171">
        <v>126.77566336102922</v>
      </c>
      <c r="Y15" s="177">
        <v>122.62664165103187</v>
      </c>
    </row>
    <row r="16" spans="1:25" x14ac:dyDescent="0.25">
      <c r="A16" s="8" t="s">
        <v>7</v>
      </c>
      <c r="B16" s="170">
        <v>9900</v>
      </c>
      <c r="C16" s="168">
        <v>10200</v>
      </c>
      <c r="D16" s="168">
        <v>10200</v>
      </c>
      <c r="E16" s="168">
        <v>10600</v>
      </c>
      <c r="F16" s="168">
        <v>11100</v>
      </c>
      <c r="G16" s="172">
        <v>11500</v>
      </c>
      <c r="H16" s="176">
        <v>100</v>
      </c>
      <c r="I16" s="171">
        <v>103.03030303030303</v>
      </c>
      <c r="J16" s="171">
        <v>103.03030303030303</v>
      </c>
      <c r="K16" s="171">
        <v>107.07070707070707</v>
      </c>
      <c r="L16" s="171">
        <v>112.12121212121211</v>
      </c>
      <c r="M16" s="177">
        <v>116.16161616161615</v>
      </c>
      <c r="N16" s="434">
        <v>25.042372881355931</v>
      </c>
      <c r="O16" s="435">
        <v>27.0353982300885</v>
      </c>
      <c r="P16" s="435">
        <v>28.333333333333332</v>
      </c>
      <c r="Q16" s="435">
        <v>31.029411764705884</v>
      </c>
      <c r="R16" s="435">
        <v>32.378640776699022</v>
      </c>
      <c r="S16" s="436">
        <v>32.952380952380956</v>
      </c>
      <c r="T16" s="410">
        <v>100</v>
      </c>
      <c r="U16" s="171">
        <v>107.95861222167321</v>
      </c>
      <c r="V16" s="171">
        <v>113.141567963903</v>
      </c>
      <c r="W16" s="171">
        <v>123.90763411963772</v>
      </c>
      <c r="X16" s="171">
        <v>129.29541832996566</v>
      </c>
      <c r="Y16" s="177">
        <v>131.58649585045526</v>
      </c>
    </row>
    <row r="17" spans="1:25" x14ac:dyDescent="0.25">
      <c r="A17" s="8"/>
      <c r="B17" s="170"/>
      <c r="C17" s="168"/>
      <c r="D17" s="168"/>
      <c r="E17" s="168"/>
      <c r="F17" s="168"/>
      <c r="G17" s="172"/>
      <c r="H17" s="176"/>
      <c r="I17" s="171"/>
      <c r="J17" s="171"/>
      <c r="K17" s="171"/>
      <c r="L17" s="171"/>
      <c r="M17" s="177"/>
      <c r="N17" s="434"/>
      <c r="O17" s="435"/>
      <c r="P17" s="435"/>
      <c r="Q17" s="435"/>
      <c r="R17" s="435"/>
      <c r="S17" s="436"/>
      <c r="T17" s="410"/>
      <c r="U17" s="171"/>
      <c r="V17" s="171"/>
      <c r="W17" s="171"/>
      <c r="X17" s="171"/>
      <c r="Y17" s="177"/>
    </row>
    <row r="18" spans="1:25" x14ac:dyDescent="0.25">
      <c r="A18" s="8" t="s">
        <v>4</v>
      </c>
      <c r="B18" s="170">
        <v>13800</v>
      </c>
      <c r="C18" s="168">
        <v>14100</v>
      </c>
      <c r="D18" s="168">
        <v>14500</v>
      </c>
      <c r="E18" s="168">
        <v>15300</v>
      </c>
      <c r="F18" s="168">
        <v>16300</v>
      </c>
      <c r="G18" s="172">
        <v>16500</v>
      </c>
      <c r="H18" s="176">
        <v>100</v>
      </c>
      <c r="I18" s="171">
        <v>102.17391304347827</v>
      </c>
      <c r="J18" s="171">
        <v>105.07246376811594</v>
      </c>
      <c r="K18" s="171">
        <v>110.86956521739131</v>
      </c>
      <c r="L18" s="171">
        <v>118.1159420289855</v>
      </c>
      <c r="M18" s="177">
        <v>119.56521739130434</v>
      </c>
      <c r="N18" s="434">
        <v>29.225352112676056</v>
      </c>
      <c r="O18" s="435">
        <v>29.753521126760564</v>
      </c>
      <c r="P18" s="435">
        <v>30.633802816901404</v>
      </c>
      <c r="Q18" s="435">
        <v>31.551724137931032</v>
      </c>
      <c r="R18" s="435">
        <v>32.666666666666671</v>
      </c>
      <c r="S18" s="436">
        <v>32.352941176470587</v>
      </c>
      <c r="T18" s="410">
        <v>100</v>
      </c>
      <c r="U18" s="171">
        <v>101.80722891566265</v>
      </c>
      <c r="V18" s="171">
        <v>104.81927710843372</v>
      </c>
      <c r="W18" s="171">
        <v>107.96011632737847</v>
      </c>
      <c r="X18" s="171">
        <v>111.77510040160645</v>
      </c>
      <c r="Y18" s="177">
        <v>110.7016300496102</v>
      </c>
    </row>
    <row r="19" spans="1:25" x14ac:dyDescent="0.25">
      <c r="A19" s="9"/>
      <c r="B19" s="170"/>
      <c r="C19" s="168"/>
      <c r="D19" s="168"/>
      <c r="E19" s="168"/>
      <c r="F19" s="168"/>
      <c r="G19" s="172"/>
      <c r="H19" s="176"/>
      <c r="I19" s="171"/>
      <c r="J19" s="171"/>
      <c r="K19" s="171"/>
      <c r="L19" s="171"/>
      <c r="M19" s="177"/>
      <c r="N19" s="434"/>
      <c r="O19" s="435"/>
      <c r="P19" s="435"/>
      <c r="Q19" s="435"/>
      <c r="R19" s="435"/>
      <c r="S19" s="436"/>
      <c r="T19" s="410"/>
      <c r="U19" s="171"/>
      <c r="V19" s="171"/>
      <c r="W19" s="171"/>
      <c r="X19" s="171"/>
      <c r="Y19" s="177"/>
    </row>
    <row r="20" spans="1:25" x14ac:dyDescent="0.25">
      <c r="A20" s="8" t="s">
        <v>10</v>
      </c>
      <c r="B20" s="105">
        <v>169700</v>
      </c>
      <c r="C20" s="106">
        <v>168700</v>
      </c>
      <c r="D20" s="106">
        <v>173000</v>
      </c>
      <c r="E20" s="106">
        <v>180000</v>
      </c>
      <c r="F20" s="106">
        <v>185000</v>
      </c>
      <c r="G20" s="107">
        <v>186300</v>
      </c>
      <c r="H20" s="157">
        <v>100</v>
      </c>
      <c r="I20" s="158">
        <v>99.410724808485568</v>
      </c>
      <c r="J20" s="158">
        <v>101.94460813199764</v>
      </c>
      <c r="K20" s="158">
        <v>106.0695344725987</v>
      </c>
      <c r="L20" s="158">
        <v>109.01591043017089</v>
      </c>
      <c r="M20" s="159">
        <v>109.78196817913965</v>
      </c>
      <c r="N20" s="119">
        <v>32.093316519546029</v>
      </c>
      <c r="O20" s="120">
        <v>31.904161412358135</v>
      </c>
      <c r="P20" s="120">
        <v>32.236024844720504</v>
      </c>
      <c r="Q20" s="120">
        <v>32.826747720364736</v>
      </c>
      <c r="R20" s="120">
        <v>33.055390113162602</v>
      </c>
      <c r="S20" s="121">
        <v>32.882352941176478</v>
      </c>
      <c r="T20" s="410">
        <v>100</v>
      </c>
      <c r="U20" s="171">
        <v>99.410609037328086</v>
      </c>
      <c r="V20" s="171">
        <v>100.44466680496409</v>
      </c>
      <c r="W20" s="171">
        <v>102.2853082210186</v>
      </c>
      <c r="X20" s="171">
        <v>102.99773815221197</v>
      </c>
      <c r="Y20" s="177">
        <v>102.45856928232983</v>
      </c>
    </row>
    <row r="21" spans="1:25" x14ac:dyDescent="0.25">
      <c r="A21" s="9"/>
      <c r="B21" s="170"/>
      <c r="C21" s="168"/>
      <c r="D21" s="168"/>
      <c r="E21" s="168"/>
      <c r="F21" s="168"/>
      <c r="G21" s="172"/>
      <c r="H21" s="176"/>
      <c r="I21" s="171"/>
      <c r="J21" s="171"/>
      <c r="K21" s="171"/>
      <c r="L21" s="171"/>
      <c r="M21" s="177"/>
      <c r="N21" s="434"/>
      <c r="O21" s="435"/>
      <c r="P21" s="435"/>
      <c r="Q21" s="435"/>
      <c r="R21" s="435"/>
      <c r="S21" s="436"/>
      <c r="T21" s="410"/>
      <c r="U21" s="171"/>
      <c r="V21" s="171"/>
      <c r="W21" s="171"/>
      <c r="X21" s="171"/>
      <c r="Y21" s="177"/>
    </row>
    <row r="22" spans="1:25" x14ac:dyDescent="0.25">
      <c r="A22" s="8" t="s">
        <v>11</v>
      </c>
      <c r="B22" s="105">
        <v>228000</v>
      </c>
      <c r="C22" s="106">
        <v>229700</v>
      </c>
      <c r="D22" s="106">
        <v>234000</v>
      </c>
      <c r="E22" s="106">
        <v>244300</v>
      </c>
      <c r="F22" s="106">
        <v>251000</v>
      </c>
      <c r="G22" s="107">
        <v>252700</v>
      </c>
      <c r="H22" s="157">
        <v>100</v>
      </c>
      <c r="I22" s="158">
        <v>100.74561403508773</v>
      </c>
      <c r="J22" s="158">
        <v>102.63157894736842</v>
      </c>
      <c r="K22" s="158">
        <v>107.14912280701753</v>
      </c>
      <c r="L22" s="158">
        <v>110.08771929824562</v>
      </c>
      <c r="M22" s="159">
        <v>110.83333333333334</v>
      </c>
      <c r="N22" s="119">
        <v>31.813953488372096</v>
      </c>
      <c r="O22" s="120">
        <v>32.121212121212118</v>
      </c>
      <c r="P22" s="120">
        <v>32.46993524514339</v>
      </c>
      <c r="Q22" s="120">
        <v>33.333333333333336</v>
      </c>
      <c r="R22" s="120">
        <v>33.43694493783304</v>
      </c>
      <c r="S22" s="121">
        <v>33.129370629370634</v>
      </c>
      <c r="T22" s="410">
        <v>100</v>
      </c>
      <c r="U22" s="171">
        <v>100.96579833421937</v>
      </c>
      <c r="V22" s="171">
        <v>102.06193096061152</v>
      </c>
      <c r="W22" s="171">
        <v>104.77582846003899</v>
      </c>
      <c r="X22" s="171">
        <v>105.10150821102488</v>
      </c>
      <c r="Y22" s="177">
        <v>104.13471762155973</v>
      </c>
    </row>
    <row r="23" spans="1:25" x14ac:dyDescent="0.25">
      <c r="A23" s="9"/>
      <c r="B23" s="170"/>
      <c r="C23" s="168"/>
      <c r="D23" s="168"/>
      <c r="E23" s="168"/>
      <c r="F23" s="168"/>
      <c r="G23" s="172"/>
      <c r="H23" s="176"/>
      <c r="I23" s="171"/>
      <c r="J23" s="171"/>
      <c r="K23" s="171"/>
      <c r="L23" s="171"/>
      <c r="M23" s="177"/>
      <c r="N23" s="434"/>
      <c r="O23" s="435"/>
      <c r="P23" s="435"/>
      <c r="Q23" s="435"/>
      <c r="R23" s="435"/>
      <c r="S23" s="436"/>
      <c r="T23" s="410"/>
      <c r="U23" s="171"/>
      <c r="V23" s="171"/>
      <c r="W23" s="171"/>
      <c r="X23" s="171"/>
      <c r="Y23" s="177"/>
    </row>
    <row r="24" spans="1:25" x14ac:dyDescent="0.25">
      <c r="A24" s="17" t="s">
        <v>110</v>
      </c>
      <c r="B24" s="170">
        <v>196000</v>
      </c>
      <c r="C24" s="168">
        <v>198000</v>
      </c>
      <c r="D24" s="168">
        <v>202000</v>
      </c>
      <c r="E24" s="168">
        <v>205000</v>
      </c>
      <c r="F24" s="168">
        <v>208000</v>
      </c>
      <c r="G24" s="172">
        <v>210000</v>
      </c>
      <c r="H24" s="176">
        <v>100</v>
      </c>
      <c r="I24" s="171">
        <v>101.0204081632653</v>
      </c>
      <c r="J24" s="171">
        <v>103.0612244897959</v>
      </c>
      <c r="K24" s="171">
        <v>104.59183673469387</v>
      </c>
      <c r="L24" s="171">
        <v>106.12244897959184</v>
      </c>
      <c r="M24" s="177">
        <v>107.14285714285714</v>
      </c>
      <c r="N24" s="434">
        <v>32.849162011173185</v>
      </c>
      <c r="O24" s="435">
        <v>33.184357541899445</v>
      </c>
      <c r="P24" s="435">
        <v>33.68538076709283</v>
      </c>
      <c r="Q24" s="435">
        <v>33.996683250414591</v>
      </c>
      <c r="R24" s="435">
        <v>33.747971876690102</v>
      </c>
      <c r="S24" s="436">
        <v>33.457249070631974</v>
      </c>
      <c r="T24" s="410">
        <v>100</v>
      </c>
      <c r="U24" s="171">
        <v>101.02040816326532</v>
      </c>
      <c r="V24" s="171">
        <v>102.54563192703429</v>
      </c>
      <c r="W24" s="171">
        <v>103.49330445279273</v>
      </c>
      <c r="X24" s="171">
        <v>102.73617288992394</v>
      </c>
      <c r="Y24" s="177">
        <v>101.85114938168579</v>
      </c>
    </row>
    <row r="25" spans="1:25" x14ac:dyDescent="0.25">
      <c r="A25" s="17" t="s">
        <v>111</v>
      </c>
      <c r="B25" s="170">
        <v>78700</v>
      </c>
      <c r="C25" s="168">
        <v>78700</v>
      </c>
      <c r="D25" s="168">
        <v>82000</v>
      </c>
      <c r="E25" s="168">
        <v>84300</v>
      </c>
      <c r="F25" s="168">
        <v>86000</v>
      </c>
      <c r="G25" s="172">
        <v>87000</v>
      </c>
      <c r="H25" s="176">
        <v>100</v>
      </c>
      <c r="I25" s="171">
        <v>100</v>
      </c>
      <c r="J25" s="171">
        <v>104.19313850063531</v>
      </c>
      <c r="K25" s="171">
        <v>107.11562897077509</v>
      </c>
      <c r="L25" s="171">
        <v>109.27573062261753</v>
      </c>
      <c r="M25" s="177">
        <v>110.54637865311309</v>
      </c>
      <c r="N25" s="434">
        <v>30.179028132992332</v>
      </c>
      <c r="O25" s="435">
        <v>30.490956072351423</v>
      </c>
      <c r="P25" s="435">
        <v>31.417624521072796</v>
      </c>
      <c r="Q25" s="435">
        <v>31.78391959798995</v>
      </c>
      <c r="R25" s="435">
        <v>32.12951432129514</v>
      </c>
      <c r="S25" s="436">
        <v>32.382133995037215</v>
      </c>
      <c r="T25" s="410">
        <v>100</v>
      </c>
      <c r="U25" s="171">
        <v>101.03359173126614</v>
      </c>
      <c r="V25" s="171">
        <v>104.10416260796154</v>
      </c>
      <c r="W25" s="171">
        <v>105.31790307469548</v>
      </c>
      <c r="X25" s="171">
        <v>106.46305169174911</v>
      </c>
      <c r="Y25" s="177">
        <v>107.30012196660634</v>
      </c>
    </row>
    <row r="26" spans="1:25" x14ac:dyDescent="0.25">
      <c r="A26" s="17" t="s">
        <v>12</v>
      </c>
      <c r="B26" s="170">
        <v>385600</v>
      </c>
      <c r="C26" s="168">
        <v>389100</v>
      </c>
      <c r="D26" s="168">
        <v>397200</v>
      </c>
      <c r="E26" s="168">
        <v>400600</v>
      </c>
      <c r="F26" s="168">
        <v>408800</v>
      </c>
      <c r="G26" s="172">
        <v>420500</v>
      </c>
      <c r="H26" s="176">
        <v>100</v>
      </c>
      <c r="I26" s="171">
        <v>100.90767634854771</v>
      </c>
      <c r="J26" s="171">
        <v>103.00829875518671</v>
      </c>
      <c r="K26" s="171">
        <v>103.89004149377594</v>
      </c>
      <c r="L26" s="171">
        <v>106.01659751037344</v>
      </c>
      <c r="M26" s="177">
        <v>109.05082987551866</v>
      </c>
      <c r="N26" s="434">
        <v>33.125715922107673</v>
      </c>
      <c r="O26" s="435">
        <v>33.141680863145936</v>
      </c>
      <c r="P26" s="435">
        <v>33.403420241098964</v>
      </c>
      <c r="Q26" s="435">
        <v>33.206686930091188</v>
      </c>
      <c r="R26" s="435">
        <v>33.35599673646994</v>
      </c>
      <c r="S26" s="436">
        <v>33.622068230277179</v>
      </c>
      <c r="T26" s="410">
        <v>100</v>
      </c>
      <c r="U26" s="171">
        <v>100.04819500679109</v>
      </c>
      <c r="V26" s="171">
        <v>100.83833454239688</v>
      </c>
      <c r="W26" s="171">
        <v>100.24443549589664</v>
      </c>
      <c r="X26" s="171">
        <v>100.69517233953147</v>
      </c>
      <c r="Y26" s="177">
        <v>101.49838967808766</v>
      </c>
    </row>
    <row r="27" spans="1:25" x14ac:dyDescent="0.25">
      <c r="A27" s="10"/>
      <c r="B27" s="170"/>
      <c r="C27" s="168"/>
      <c r="D27" s="168"/>
      <c r="E27" s="168"/>
      <c r="F27" s="168"/>
      <c r="G27" s="172"/>
      <c r="H27" s="176"/>
      <c r="I27" s="171"/>
      <c r="J27" s="171"/>
      <c r="K27" s="171"/>
      <c r="L27" s="171"/>
      <c r="M27" s="177"/>
      <c r="N27" s="434"/>
      <c r="O27" s="435"/>
      <c r="P27" s="435"/>
      <c r="Q27" s="435"/>
      <c r="R27" s="435"/>
      <c r="S27" s="436"/>
      <c r="T27" s="410"/>
      <c r="U27" s="171"/>
      <c r="V27" s="171"/>
      <c r="W27" s="171"/>
      <c r="X27" s="171"/>
      <c r="Y27" s="177"/>
    </row>
    <row r="28" spans="1:25" x14ac:dyDescent="0.25">
      <c r="A28" s="10" t="s">
        <v>13</v>
      </c>
      <c r="B28" s="170">
        <v>735700</v>
      </c>
      <c r="C28" s="168">
        <v>736300</v>
      </c>
      <c r="D28" s="168">
        <v>748000</v>
      </c>
      <c r="E28" s="168">
        <v>781300</v>
      </c>
      <c r="F28" s="168">
        <v>806300</v>
      </c>
      <c r="G28" s="172">
        <v>823700</v>
      </c>
      <c r="H28" s="176">
        <v>100</v>
      </c>
      <c r="I28" s="171">
        <v>100.08155498165013</v>
      </c>
      <c r="J28" s="171">
        <v>101.67187712382764</v>
      </c>
      <c r="K28" s="171">
        <v>106.19817860540981</v>
      </c>
      <c r="L28" s="171">
        <v>109.59630284083187</v>
      </c>
      <c r="M28" s="177">
        <v>111.96139730868559</v>
      </c>
      <c r="N28" s="434">
        <v>32.398708162066946</v>
      </c>
      <c r="O28" s="435">
        <v>32.45188776259733</v>
      </c>
      <c r="P28" s="435">
        <v>32.64</v>
      </c>
      <c r="Q28" s="435">
        <v>33.399829011114278</v>
      </c>
      <c r="R28" s="435">
        <v>33.817978470571788</v>
      </c>
      <c r="S28" s="436">
        <v>33.970305196590601</v>
      </c>
      <c r="T28" s="410">
        <v>100</v>
      </c>
      <c r="U28" s="171">
        <v>100.16414111409742</v>
      </c>
      <c r="V28" s="171">
        <v>100.74475758948797</v>
      </c>
      <c r="W28" s="171">
        <v>103.09000236688284</v>
      </c>
      <c r="X28" s="171">
        <v>104.3806385779497</v>
      </c>
      <c r="Y28" s="177">
        <v>104.85080154017905</v>
      </c>
    </row>
    <row r="29" spans="1:25" x14ac:dyDescent="0.25">
      <c r="A29" s="10"/>
      <c r="B29" s="170"/>
      <c r="C29" s="168"/>
      <c r="D29" s="168"/>
      <c r="E29" s="168"/>
      <c r="F29" s="168"/>
      <c r="G29" s="172"/>
      <c r="H29" s="176"/>
      <c r="I29" s="171"/>
      <c r="J29" s="171"/>
      <c r="K29" s="171"/>
      <c r="L29" s="171"/>
      <c r="M29" s="177"/>
      <c r="N29" s="434"/>
      <c r="O29" s="435"/>
      <c r="P29" s="435"/>
      <c r="Q29" s="435"/>
      <c r="R29" s="435"/>
      <c r="S29" s="436"/>
      <c r="T29" s="410"/>
      <c r="U29" s="171"/>
      <c r="V29" s="171"/>
      <c r="W29" s="171"/>
      <c r="X29" s="171"/>
      <c r="Y29" s="177"/>
    </row>
    <row r="30" spans="1:25" x14ac:dyDescent="0.25">
      <c r="A30" s="11" t="s">
        <v>14</v>
      </c>
      <c r="B30" s="95">
        <v>9261000</v>
      </c>
      <c r="C30" s="96">
        <v>9363300</v>
      </c>
      <c r="D30" s="96">
        <v>9542700</v>
      </c>
      <c r="E30" s="96">
        <v>9765000</v>
      </c>
      <c r="F30" s="96">
        <v>10015300</v>
      </c>
      <c r="G30" s="97">
        <v>10178300</v>
      </c>
      <c r="H30" s="160">
        <v>100</v>
      </c>
      <c r="I30" s="161">
        <v>101.10463232912213</v>
      </c>
      <c r="J30" s="161">
        <v>103.04178814382897</v>
      </c>
      <c r="K30" s="161">
        <v>105.44217687074831</v>
      </c>
      <c r="L30" s="161">
        <v>108.14490875715366</v>
      </c>
      <c r="M30" s="162">
        <v>109.90497786416154</v>
      </c>
      <c r="N30" s="122">
        <v>33.323737900759241</v>
      </c>
      <c r="O30" s="123">
        <v>33.473152363021043</v>
      </c>
      <c r="P30" s="123">
        <v>33.643585765994452</v>
      </c>
      <c r="Q30" s="123">
        <v>33.775292557790969</v>
      </c>
      <c r="R30" s="123">
        <v>33.847782984859414</v>
      </c>
      <c r="S30" s="124">
        <v>33.781018021705705</v>
      </c>
      <c r="T30" s="466">
        <v>100</v>
      </c>
      <c r="U30" s="467">
        <v>100.44837245661566</v>
      </c>
      <c r="V30" s="467">
        <v>100.95981989231744</v>
      </c>
      <c r="W30" s="467">
        <v>101.35505404098572</v>
      </c>
      <c r="X30" s="467">
        <v>101.57258794214749</v>
      </c>
      <c r="Y30" s="468">
        <v>101.37223537860092</v>
      </c>
    </row>
    <row r="32" spans="1:25" x14ac:dyDescent="0.25">
      <c r="A32" s="182" t="s">
        <v>155</v>
      </c>
      <c r="B32" s="1"/>
      <c r="C32" s="1"/>
      <c r="D32" s="1"/>
      <c r="E32" s="1"/>
    </row>
    <row r="33" spans="1:5" x14ac:dyDescent="0.25">
      <c r="A33" s="272" t="s">
        <v>140</v>
      </c>
      <c r="B33" s="163"/>
      <c r="C33" s="163"/>
      <c r="D33" s="163"/>
      <c r="E33" s="163"/>
    </row>
    <row r="34" spans="1:5" x14ac:dyDescent="0.25">
      <c r="A34" s="344" t="s">
        <v>141</v>
      </c>
    </row>
    <row r="35" spans="1:5" x14ac:dyDescent="0.25">
      <c r="A35" s="344"/>
    </row>
    <row r="36" spans="1:5" ht="15.75" x14ac:dyDescent="0.25">
      <c r="A36" s="94"/>
      <c r="B36" s="248" t="s">
        <v>134</v>
      </c>
    </row>
  </sheetData>
  <mergeCells count="4">
    <mergeCell ref="B6:G6"/>
    <mergeCell ref="H6:M6"/>
    <mergeCell ref="N6:S6"/>
    <mergeCell ref="T6:Y6"/>
  </mergeCells>
  <pageMargins left="0.70866141732283472" right="0.70866141732283472" top="0.74803149606299213" bottom="0.74803149606299213" header="0.31496062992125984" footer="0.31496062992125984"/>
  <pageSetup paperSize="9" orientation="landscape" horizontalDpi="90" verticalDpi="90" r:id="rId1"/>
  <headerFooter>
    <oddHeader>&amp;C&amp;"-,Bold"&amp;12&amp;A</oddHeader>
  </headerFooter>
  <colBreaks count="2" manualBreakCount="2">
    <brk id="7" min="5" max="32" man="1"/>
    <brk id="13" min="5" max="32"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V34"/>
  <sheetViews>
    <sheetView zoomScaleNormal="100" workbookViewId="0">
      <selection activeCell="A5" sqref="A5"/>
    </sheetView>
  </sheetViews>
  <sheetFormatPr defaultRowHeight="15" x14ac:dyDescent="0.25"/>
  <cols>
    <col min="1" max="1" width="40.7109375" customWidth="1"/>
    <col min="2" max="7" width="10.7109375" customWidth="1"/>
    <col min="8" max="8" width="11.140625" customWidth="1"/>
    <col min="9" max="22" width="10.28515625" customWidth="1"/>
  </cols>
  <sheetData>
    <row r="1" spans="1:22" ht="15.75" x14ac:dyDescent="0.25">
      <c r="A1" s="264" t="s">
        <v>63</v>
      </c>
    </row>
    <row r="2" spans="1:22" ht="15.75" x14ac:dyDescent="0.25">
      <c r="A2" s="273" t="s">
        <v>62</v>
      </c>
    </row>
    <row r="4" spans="1:22" ht="15.75" x14ac:dyDescent="0.25">
      <c r="A4" s="263" t="s">
        <v>80</v>
      </c>
    </row>
    <row r="6" spans="1:22" x14ac:dyDescent="0.25">
      <c r="A6" s="2" t="s">
        <v>9</v>
      </c>
      <c r="B6" s="400" t="s">
        <v>132</v>
      </c>
      <c r="C6" s="401"/>
      <c r="D6" s="401"/>
      <c r="E6" s="401"/>
      <c r="F6" s="401"/>
      <c r="G6" s="401"/>
      <c r="H6" s="406"/>
      <c r="I6" s="391" t="s">
        <v>199</v>
      </c>
      <c r="J6" s="392"/>
      <c r="K6" s="392"/>
      <c r="L6" s="392"/>
      <c r="M6" s="392"/>
      <c r="N6" s="392"/>
      <c r="O6" s="393"/>
      <c r="P6" s="400" t="s">
        <v>131</v>
      </c>
      <c r="Q6" s="401"/>
      <c r="R6" s="401"/>
      <c r="S6" s="401"/>
      <c r="T6" s="401"/>
      <c r="U6" s="401"/>
      <c r="V6" s="406"/>
    </row>
    <row r="7" spans="1:22" x14ac:dyDescent="0.25">
      <c r="A7" s="3"/>
      <c r="B7" s="77" t="s">
        <v>30</v>
      </c>
      <c r="C7" s="114" t="s">
        <v>31</v>
      </c>
      <c r="D7" s="114" t="s">
        <v>32</v>
      </c>
      <c r="E7" s="114" t="s">
        <v>33</v>
      </c>
      <c r="F7" s="114" t="s">
        <v>34</v>
      </c>
      <c r="G7" s="114" t="s">
        <v>35</v>
      </c>
      <c r="H7" s="115" t="s">
        <v>40</v>
      </c>
      <c r="I7" s="77" t="s">
        <v>30</v>
      </c>
      <c r="J7" s="114" t="s">
        <v>31</v>
      </c>
      <c r="K7" s="114" t="s">
        <v>32</v>
      </c>
      <c r="L7" s="114" t="s">
        <v>33</v>
      </c>
      <c r="M7" s="114" t="s">
        <v>34</v>
      </c>
      <c r="N7" s="114" t="s">
        <v>35</v>
      </c>
      <c r="O7" s="115" t="s">
        <v>40</v>
      </c>
      <c r="P7" s="77" t="s">
        <v>30</v>
      </c>
      <c r="Q7" s="114" t="s">
        <v>31</v>
      </c>
      <c r="R7" s="114" t="s">
        <v>32</v>
      </c>
      <c r="S7" s="114" t="s">
        <v>33</v>
      </c>
      <c r="T7" s="114" t="s">
        <v>34</v>
      </c>
      <c r="U7" s="114" t="s">
        <v>35</v>
      </c>
      <c r="V7" s="115" t="s">
        <v>40</v>
      </c>
    </row>
    <row r="8" spans="1:22" x14ac:dyDescent="0.25">
      <c r="A8" s="7" t="s">
        <v>3</v>
      </c>
      <c r="B8" s="61">
        <v>102500</v>
      </c>
      <c r="C8" s="62">
        <v>104400</v>
      </c>
      <c r="D8" s="62">
        <v>109600</v>
      </c>
      <c r="E8" s="62">
        <v>114600</v>
      </c>
      <c r="F8" s="62">
        <v>115800</v>
      </c>
      <c r="G8" s="62">
        <v>112900</v>
      </c>
      <c r="H8" s="63">
        <v>117400</v>
      </c>
      <c r="I8" s="64">
        <v>100</v>
      </c>
      <c r="J8" s="65">
        <v>101.85365853658537</v>
      </c>
      <c r="K8" s="65">
        <v>106.92682926829269</v>
      </c>
      <c r="L8" s="65">
        <v>111.80487804878049</v>
      </c>
      <c r="M8" s="65">
        <v>112.97560975609755</v>
      </c>
      <c r="N8" s="65">
        <v>110.14634146341464</v>
      </c>
      <c r="O8" s="66">
        <v>114.53658536585365</v>
      </c>
      <c r="P8" s="88">
        <v>42.837235228539576</v>
      </c>
      <c r="Q8" s="89">
        <v>42.874743326488705</v>
      </c>
      <c r="R8" s="89">
        <v>43.632263199787744</v>
      </c>
      <c r="S8" s="89">
        <v>44.041517170681701</v>
      </c>
      <c r="T8" s="89">
        <v>43.99848062800708</v>
      </c>
      <c r="U8" s="89">
        <v>42.98590834073886</v>
      </c>
      <c r="V8" s="90">
        <v>44.196260509474214</v>
      </c>
    </row>
    <row r="9" spans="1:22" x14ac:dyDescent="0.25">
      <c r="A9" s="8" t="s">
        <v>1</v>
      </c>
      <c r="B9" s="53">
        <v>42500</v>
      </c>
      <c r="C9" s="19">
        <v>43200</v>
      </c>
      <c r="D9" s="19">
        <v>45200</v>
      </c>
      <c r="E9" s="19">
        <v>44800</v>
      </c>
      <c r="F9" s="19">
        <v>45800</v>
      </c>
      <c r="G9" s="19">
        <v>44200</v>
      </c>
      <c r="H9" s="25">
        <v>46000</v>
      </c>
      <c r="I9" s="67">
        <v>100</v>
      </c>
      <c r="J9" s="20">
        <v>101.64705882352941</v>
      </c>
      <c r="K9" s="20">
        <v>106.35294117647058</v>
      </c>
      <c r="L9" s="20">
        <v>105.41176470588236</v>
      </c>
      <c r="M9" s="20">
        <v>107.76470588235294</v>
      </c>
      <c r="N9" s="20">
        <v>104</v>
      </c>
      <c r="O9" s="68">
        <v>108.23529411764706</v>
      </c>
      <c r="P9" s="74">
        <v>33.446920052424638</v>
      </c>
      <c r="Q9" s="55">
        <v>33.838120104438637</v>
      </c>
      <c r="R9" s="55">
        <v>34.661558109833969</v>
      </c>
      <c r="S9" s="55">
        <v>33.474470734744706</v>
      </c>
      <c r="T9" s="55">
        <v>33.309090909090912</v>
      </c>
      <c r="U9" s="55">
        <v>31.958514230583699</v>
      </c>
      <c r="V9" s="75">
        <v>32.967295297206967</v>
      </c>
    </row>
    <row r="10" spans="1:22" x14ac:dyDescent="0.25">
      <c r="A10" s="8" t="s">
        <v>2</v>
      </c>
      <c r="B10" s="53">
        <v>35400</v>
      </c>
      <c r="C10" s="19">
        <v>36000</v>
      </c>
      <c r="D10" s="19">
        <v>37900</v>
      </c>
      <c r="E10" s="19">
        <v>39300</v>
      </c>
      <c r="F10" s="19">
        <v>39700</v>
      </c>
      <c r="G10" s="19">
        <v>39700</v>
      </c>
      <c r="H10" s="25">
        <v>40000</v>
      </c>
      <c r="I10" s="67">
        <v>100</v>
      </c>
      <c r="J10" s="20">
        <v>101.69491525423729</v>
      </c>
      <c r="K10" s="20">
        <v>107.06214689265536</v>
      </c>
      <c r="L10" s="20">
        <v>111.01694915254237</v>
      </c>
      <c r="M10" s="20">
        <v>112.14689265536724</v>
      </c>
      <c r="N10" s="20">
        <v>112.14689265536724</v>
      </c>
      <c r="O10" s="68">
        <v>112.99435028248588</v>
      </c>
      <c r="P10" s="74">
        <v>32.163388804841148</v>
      </c>
      <c r="Q10" s="55">
        <v>32.857142857142854</v>
      </c>
      <c r="R10" s="55">
        <v>34.495301606547436</v>
      </c>
      <c r="S10" s="55">
        <v>35.403540354035407</v>
      </c>
      <c r="T10" s="55">
        <v>35.385072851620578</v>
      </c>
      <c r="U10" s="55">
        <v>34.938344098649445</v>
      </c>
      <c r="V10" s="75">
        <v>34.25714285714286</v>
      </c>
    </row>
    <row r="11" spans="1:22" x14ac:dyDescent="0.25">
      <c r="A11" s="8" t="s">
        <v>0</v>
      </c>
      <c r="B11" s="53">
        <v>33100</v>
      </c>
      <c r="C11" s="19">
        <v>31600</v>
      </c>
      <c r="D11" s="19">
        <v>33100</v>
      </c>
      <c r="E11" s="19">
        <v>33300</v>
      </c>
      <c r="F11" s="19">
        <v>35300</v>
      </c>
      <c r="G11" s="19">
        <v>37100</v>
      </c>
      <c r="H11" s="25">
        <v>38900</v>
      </c>
      <c r="I11" s="67">
        <v>100</v>
      </c>
      <c r="J11" s="20">
        <v>95.468277945619334</v>
      </c>
      <c r="K11" s="20">
        <v>100</v>
      </c>
      <c r="L11" s="20">
        <v>100.60422960725074</v>
      </c>
      <c r="M11" s="20">
        <v>106.6465256797583</v>
      </c>
      <c r="N11" s="20">
        <v>112.08459214501512</v>
      </c>
      <c r="O11" s="68">
        <v>117.52265861027192</v>
      </c>
      <c r="P11" s="74">
        <v>33.468149646107179</v>
      </c>
      <c r="Q11" s="55">
        <v>31.682837069253932</v>
      </c>
      <c r="R11" s="55">
        <v>31.775999999999996</v>
      </c>
      <c r="S11" s="55">
        <v>30.831016373185051</v>
      </c>
      <c r="T11" s="55">
        <v>31.964986417144583</v>
      </c>
      <c r="U11" s="55">
        <v>33.223880597014926</v>
      </c>
      <c r="V11" s="75">
        <v>34.899730619574981</v>
      </c>
    </row>
    <row r="12" spans="1:22" x14ac:dyDescent="0.25">
      <c r="A12" s="8"/>
      <c r="B12" s="53"/>
      <c r="C12" s="19"/>
      <c r="D12" s="19"/>
      <c r="E12" s="19"/>
      <c r="F12" s="19"/>
      <c r="G12" s="19"/>
      <c r="H12" s="25"/>
      <c r="I12" s="67"/>
      <c r="J12" s="20"/>
      <c r="K12" s="20"/>
      <c r="L12" s="20"/>
      <c r="M12" s="20"/>
      <c r="N12" s="20"/>
      <c r="O12" s="68"/>
      <c r="P12" s="74"/>
      <c r="Q12" s="55"/>
      <c r="R12" s="55"/>
      <c r="S12" s="55"/>
      <c r="T12" s="55"/>
      <c r="U12" s="55"/>
      <c r="V12" s="75"/>
    </row>
    <row r="13" spans="1:22" x14ac:dyDescent="0.25">
      <c r="A13" s="8" t="s">
        <v>6</v>
      </c>
      <c r="B13" s="53">
        <v>18800</v>
      </c>
      <c r="C13" s="19">
        <v>20000</v>
      </c>
      <c r="D13" s="19">
        <v>20900</v>
      </c>
      <c r="E13" s="19">
        <v>19300</v>
      </c>
      <c r="F13" s="19">
        <v>16600</v>
      </c>
      <c r="G13" s="19">
        <v>14200</v>
      </c>
      <c r="H13" s="25">
        <v>16400</v>
      </c>
      <c r="I13" s="67">
        <v>100</v>
      </c>
      <c r="J13" s="20">
        <v>106.38297872340425</v>
      </c>
      <c r="K13" s="20">
        <v>111.17021276595744</v>
      </c>
      <c r="L13" s="20">
        <v>102.65957446808511</v>
      </c>
      <c r="M13" s="20">
        <v>88.297872340425528</v>
      </c>
      <c r="N13" s="20">
        <v>75.531914893617028</v>
      </c>
      <c r="O13" s="68">
        <v>87.2340425531915</v>
      </c>
      <c r="P13" s="74">
        <v>39.91507430997877</v>
      </c>
      <c r="Q13" s="55">
        <v>41.782729805013929</v>
      </c>
      <c r="R13" s="55">
        <v>43.172413793103445</v>
      </c>
      <c r="S13" s="55">
        <v>39.60328317373461</v>
      </c>
      <c r="T13" s="55">
        <v>33.900612661674614</v>
      </c>
      <c r="U13" s="55">
        <v>30.385164051355204</v>
      </c>
      <c r="V13" s="75">
        <v>35.264663805436335</v>
      </c>
    </row>
    <row r="14" spans="1:22" x14ac:dyDescent="0.25">
      <c r="A14" s="8" t="s">
        <v>8</v>
      </c>
      <c r="B14" s="53">
        <v>18500</v>
      </c>
      <c r="C14" s="19">
        <v>20200</v>
      </c>
      <c r="D14" s="19">
        <v>21600</v>
      </c>
      <c r="E14" s="19">
        <v>22500</v>
      </c>
      <c r="F14" s="19">
        <v>22000</v>
      </c>
      <c r="G14" s="19">
        <v>21100</v>
      </c>
      <c r="H14" s="25">
        <v>19900</v>
      </c>
      <c r="I14" s="67">
        <v>100</v>
      </c>
      <c r="J14" s="20">
        <v>109.18918918918918</v>
      </c>
      <c r="K14" s="20">
        <v>116.75675675675676</v>
      </c>
      <c r="L14" s="20">
        <v>121.62162162162163</v>
      </c>
      <c r="M14" s="20">
        <v>118.91891891891892</v>
      </c>
      <c r="N14" s="20">
        <v>114.05405405405405</v>
      </c>
      <c r="O14" s="68">
        <v>107.56756756756755</v>
      </c>
      <c r="P14" s="74">
        <v>41.585639491398652</v>
      </c>
      <c r="Q14" s="55">
        <v>45.707831325301207</v>
      </c>
      <c r="R14" s="55">
        <v>46.647440519105984</v>
      </c>
      <c r="S14" s="55">
        <v>47.071129707112974</v>
      </c>
      <c r="T14" s="55">
        <v>44.86044928522805</v>
      </c>
      <c r="U14" s="55">
        <v>41.882041086812457</v>
      </c>
      <c r="V14" s="75">
        <v>39.973172367538567</v>
      </c>
    </row>
    <row r="15" spans="1:22" x14ac:dyDescent="0.25">
      <c r="A15" s="8" t="s">
        <v>5</v>
      </c>
      <c r="B15" s="53">
        <v>12800</v>
      </c>
      <c r="C15" s="19">
        <v>13700</v>
      </c>
      <c r="D15" s="19">
        <v>12600</v>
      </c>
      <c r="E15" s="19">
        <v>12200</v>
      </c>
      <c r="F15" s="19">
        <v>11700</v>
      </c>
      <c r="G15" s="19">
        <v>11900</v>
      </c>
      <c r="H15" s="25">
        <v>11700</v>
      </c>
      <c r="I15" s="67">
        <v>100</v>
      </c>
      <c r="J15" s="58">
        <v>107.03125</v>
      </c>
      <c r="K15" s="58">
        <v>98.4375</v>
      </c>
      <c r="L15" s="58">
        <v>95.3125</v>
      </c>
      <c r="M15" s="58">
        <v>91.40625</v>
      </c>
      <c r="N15" s="58">
        <v>92.96875</v>
      </c>
      <c r="O15" s="84">
        <v>91.40625</v>
      </c>
      <c r="P15" s="74">
        <v>36.92307692307692</v>
      </c>
      <c r="Q15" s="55">
        <v>38.862559241706165</v>
      </c>
      <c r="R15" s="55">
        <v>35.958254269449711</v>
      </c>
      <c r="S15" s="55">
        <v>35.665694849368322</v>
      </c>
      <c r="T15" s="55">
        <v>33.717579250720462</v>
      </c>
      <c r="U15" s="55">
        <v>32.602739726027394</v>
      </c>
      <c r="V15" s="75">
        <v>30.495221546481325</v>
      </c>
    </row>
    <row r="16" spans="1:22" x14ac:dyDescent="0.25">
      <c r="A16" s="8" t="s">
        <v>7</v>
      </c>
      <c r="B16" s="53">
        <v>16500</v>
      </c>
      <c r="C16" s="19">
        <v>15300</v>
      </c>
      <c r="D16" s="19">
        <v>14200</v>
      </c>
      <c r="E16" s="19">
        <v>14400</v>
      </c>
      <c r="F16" s="19">
        <v>16900</v>
      </c>
      <c r="G16" s="19">
        <v>17400</v>
      </c>
      <c r="H16" s="25">
        <v>19000</v>
      </c>
      <c r="I16" s="78">
        <v>100</v>
      </c>
      <c r="J16" s="59">
        <v>92.72727272727272</v>
      </c>
      <c r="K16" s="59">
        <v>86.060606060606062</v>
      </c>
      <c r="L16" s="59">
        <v>87.272727272727266</v>
      </c>
      <c r="M16" s="59">
        <v>102.42424242424242</v>
      </c>
      <c r="N16" s="59">
        <v>105.45454545454544</v>
      </c>
      <c r="O16" s="85">
        <v>115.15151515151516</v>
      </c>
      <c r="P16" s="74">
        <v>48.481880509304595</v>
      </c>
      <c r="Q16" s="55">
        <v>46.277665995975859</v>
      </c>
      <c r="R16" s="55">
        <v>43.117408906882588</v>
      </c>
      <c r="S16" s="55">
        <v>41.300191204588913</v>
      </c>
      <c r="T16" s="55">
        <v>45.098039215686278</v>
      </c>
      <c r="U16" s="55">
        <v>46.571682991985746</v>
      </c>
      <c r="V16" s="75">
        <v>52.486187845303867</v>
      </c>
    </row>
    <row r="17" spans="1:22" x14ac:dyDescent="0.25">
      <c r="A17" s="8"/>
      <c r="B17" s="53"/>
      <c r="C17" s="19"/>
      <c r="D17" s="19"/>
      <c r="E17" s="19"/>
      <c r="F17" s="19"/>
      <c r="G17" s="19"/>
      <c r="H17" s="25"/>
      <c r="I17" s="67"/>
      <c r="J17" s="20"/>
      <c r="K17" s="20"/>
      <c r="L17" s="20"/>
      <c r="M17" s="20"/>
      <c r="N17" s="20"/>
      <c r="O17" s="68"/>
      <c r="P17" s="74"/>
      <c r="Q17" s="55"/>
      <c r="R17" s="55"/>
      <c r="S17" s="55"/>
      <c r="T17" s="55"/>
      <c r="U17" s="55"/>
      <c r="V17" s="75"/>
    </row>
    <row r="18" spans="1:22" x14ac:dyDescent="0.25">
      <c r="A18" s="8" t="s">
        <v>4</v>
      </c>
      <c r="B18" s="53">
        <v>16900</v>
      </c>
      <c r="C18" s="19">
        <v>17200</v>
      </c>
      <c r="D18" s="19">
        <v>16900</v>
      </c>
      <c r="E18" s="19">
        <v>16600</v>
      </c>
      <c r="F18" s="19">
        <v>14700</v>
      </c>
      <c r="G18" s="19">
        <v>16100</v>
      </c>
      <c r="H18" s="25">
        <v>16600</v>
      </c>
      <c r="I18" s="67">
        <v>100</v>
      </c>
      <c r="J18" s="20">
        <v>101.77514792899409</v>
      </c>
      <c r="K18" s="20">
        <v>100</v>
      </c>
      <c r="L18" s="20">
        <v>98.224852071005913</v>
      </c>
      <c r="M18" s="20">
        <v>86.982248520710058</v>
      </c>
      <c r="N18" s="20">
        <v>95.26627218934911</v>
      </c>
      <c r="O18" s="68">
        <v>98.224852071005913</v>
      </c>
      <c r="P18" s="74">
        <v>33.377221856484525</v>
      </c>
      <c r="Q18" s="55">
        <v>33.814839133289567</v>
      </c>
      <c r="R18" s="55">
        <v>34.097035040431265</v>
      </c>
      <c r="S18" s="55">
        <v>33.534946236559144</v>
      </c>
      <c r="T18" s="55">
        <v>30.02717391304348</v>
      </c>
      <c r="U18" s="55">
        <v>33.014354066985646</v>
      </c>
      <c r="V18" s="75">
        <v>33.648010788941328</v>
      </c>
    </row>
    <row r="19" spans="1:22" x14ac:dyDescent="0.25">
      <c r="A19" s="9"/>
      <c r="B19" s="53"/>
      <c r="C19" s="19"/>
      <c r="D19" s="19"/>
      <c r="E19" s="19"/>
      <c r="F19" s="19"/>
      <c r="G19" s="19"/>
      <c r="H19" s="25"/>
      <c r="I19" s="67"/>
      <c r="J19" s="20"/>
      <c r="K19" s="20"/>
      <c r="L19" s="20"/>
      <c r="M19" s="20"/>
      <c r="N19" s="20"/>
      <c r="O19" s="68"/>
      <c r="P19" s="74"/>
      <c r="Q19" s="55"/>
      <c r="R19" s="55"/>
      <c r="S19" s="55"/>
      <c r="T19" s="55"/>
      <c r="U19" s="55"/>
      <c r="V19" s="75"/>
    </row>
    <row r="20" spans="1:22" x14ac:dyDescent="0.25">
      <c r="A20" s="8" t="s">
        <v>10</v>
      </c>
      <c r="B20" s="105">
        <v>213600</v>
      </c>
      <c r="C20" s="106">
        <v>215200</v>
      </c>
      <c r="D20" s="106">
        <v>225900</v>
      </c>
      <c r="E20" s="106">
        <v>232000</v>
      </c>
      <c r="F20" s="106">
        <v>236700</v>
      </c>
      <c r="G20" s="106">
        <v>233800</v>
      </c>
      <c r="H20" s="107">
        <v>242300</v>
      </c>
      <c r="I20" s="108">
        <v>100</v>
      </c>
      <c r="J20" s="109">
        <v>100.74906367041199</v>
      </c>
      <c r="K20" s="109">
        <v>105.75842696629213</v>
      </c>
      <c r="L20" s="109">
        <v>108.61423220973782</v>
      </c>
      <c r="M20" s="109">
        <v>110.81460674157304</v>
      </c>
      <c r="N20" s="109">
        <v>109.45692883895131</v>
      </c>
      <c r="O20" s="110">
        <v>113.43632958801497</v>
      </c>
      <c r="P20" s="128">
        <v>37.114058970051552</v>
      </c>
      <c r="Q20" s="129">
        <v>37.067876421270242</v>
      </c>
      <c r="R20" s="129">
        <v>37.9111658089058</v>
      </c>
      <c r="S20" s="129">
        <v>37.84533391342179</v>
      </c>
      <c r="T20" s="129">
        <v>37.97400652511098</v>
      </c>
      <c r="U20" s="129">
        <v>37.359535602066352</v>
      </c>
      <c r="V20" s="130">
        <v>38.26393641101226</v>
      </c>
    </row>
    <row r="21" spans="1:22" x14ac:dyDescent="0.25">
      <c r="A21" s="9"/>
      <c r="B21" s="53"/>
      <c r="C21" s="19"/>
      <c r="D21" s="19"/>
      <c r="E21" s="19"/>
      <c r="F21" s="19"/>
      <c r="G21" s="19"/>
      <c r="H21" s="25"/>
      <c r="I21" s="67"/>
      <c r="J21" s="20"/>
      <c r="K21" s="20"/>
      <c r="L21" s="20"/>
      <c r="M21" s="20"/>
      <c r="N21" s="20"/>
      <c r="O21" s="68"/>
      <c r="P21" s="74"/>
      <c r="Q21" s="55"/>
      <c r="R21" s="55"/>
      <c r="S21" s="55"/>
      <c r="T21" s="55"/>
      <c r="U21" s="55"/>
      <c r="V21" s="75"/>
    </row>
    <row r="22" spans="1:22" x14ac:dyDescent="0.25">
      <c r="A22" s="8" t="s">
        <v>11</v>
      </c>
      <c r="B22" s="105">
        <v>297000</v>
      </c>
      <c r="C22" s="106">
        <v>301600</v>
      </c>
      <c r="D22" s="106">
        <v>312000</v>
      </c>
      <c r="E22" s="106">
        <v>317300</v>
      </c>
      <c r="F22" s="106">
        <v>318700</v>
      </c>
      <c r="G22" s="106">
        <v>314800</v>
      </c>
      <c r="H22" s="107">
        <v>325900</v>
      </c>
      <c r="I22" s="108">
        <v>100</v>
      </c>
      <c r="J22" s="109">
        <v>101.54882154882155</v>
      </c>
      <c r="K22" s="109">
        <v>105.05050505050507</v>
      </c>
      <c r="L22" s="109">
        <v>106.83501683501684</v>
      </c>
      <c r="M22" s="109">
        <v>107.3063973063973</v>
      </c>
      <c r="N22" s="109">
        <v>105.99326599326599</v>
      </c>
      <c r="O22" s="110">
        <v>109.73063973063972</v>
      </c>
      <c r="P22" s="128">
        <v>37.766475948294129</v>
      </c>
      <c r="Q22" s="129">
        <v>38.089424048501179</v>
      </c>
      <c r="R22" s="129">
        <v>38.612268470772655</v>
      </c>
      <c r="S22" s="129">
        <v>38.304893754024469</v>
      </c>
      <c r="T22" s="129">
        <v>37.836340614118392</v>
      </c>
      <c r="U22" s="129">
        <v>37.219660242008587</v>
      </c>
      <c r="V22" s="130">
        <v>38.181889179585298</v>
      </c>
    </row>
    <row r="23" spans="1:22" x14ac:dyDescent="0.25">
      <c r="A23" s="9"/>
      <c r="B23" s="53"/>
      <c r="C23" s="19"/>
      <c r="D23" s="19"/>
      <c r="E23" s="19"/>
      <c r="F23" s="19"/>
      <c r="G23" s="19"/>
      <c r="H23" s="25"/>
      <c r="I23" s="67"/>
      <c r="J23" s="20"/>
      <c r="K23" s="20"/>
      <c r="L23" s="20"/>
      <c r="M23" s="20"/>
      <c r="N23" s="20"/>
      <c r="O23" s="68"/>
      <c r="P23" s="74"/>
      <c r="Q23" s="55"/>
      <c r="R23" s="55"/>
      <c r="S23" s="55"/>
      <c r="T23" s="55"/>
      <c r="U23" s="55"/>
      <c r="V23" s="75"/>
    </row>
    <row r="24" spans="1:22" x14ac:dyDescent="0.25">
      <c r="A24" s="17" t="s">
        <v>110</v>
      </c>
      <c r="B24" s="53">
        <v>240900</v>
      </c>
      <c r="C24" s="19">
        <v>242500</v>
      </c>
      <c r="D24" s="19">
        <v>246400</v>
      </c>
      <c r="E24" s="19">
        <v>253600</v>
      </c>
      <c r="F24" s="19">
        <v>262100</v>
      </c>
      <c r="G24" s="19">
        <v>272500</v>
      </c>
      <c r="H24" s="25">
        <v>283300</v>
      </c>
      <c r="I24" s="67">
        <v>100</v>
      </c>
      <c r="J24" s="20">
        <v>100.66417600664177</v>
      </c>
      <c r="K24" s="20">
        <v>102.28310502283105</v>
      </c>
      <c r="L24" s="20">
        <v>105.27189705271897</v>
      </c>
      <c r="M24" s="20">
        <v>108.80033208800333</v>
      </c>
      <c r="N24" s="20">
        <v>113.11747613117475</v>
      </c>
      <c r="O24" s="68">
        <v>117.60066417600663</v>
      </c>
      <c r="P24" s="74">
        <v>37.555855762236305</v>
      </c>
      <c r="Q24" s="55">
        <v>37.381833127825729</v>
      </c>
      <c r="R24" s="55">
        <v>37.904507923483258</v>
      </c>
      <c r="S24" s="55">
        <v>38.695077298616759</v>
      </c>
      <c r="T24" s="55">
        <v>39.749228980231564</v>
      </c>
      <c r="U24" s="55">
        <v>40.642402545743835</v>
      </c>
      <c r="V24" s="75">
        <v>41.339559317087406</v>
      </c>
    </row>
    <row r="25" spans="1:22" x14ac:dyDescent="0.25">
      <c r="A25" s="17" t="s">
        <v>111</v>
      </c>
      <c r="B25" s="53">
        <v>100700</v>
      </c>
      <c r="C25" s="19">
        <v>99700</v>
      </c>
      <c r="D25" s="19">
        <v>102000</v>
      </c>
      <c r="E25" s="19">
        <v>104200</v>
      </c>
      <c r="F25" s="19">
        <v>108400</v>
      </c>
      <c r="G25" s="19">
        <v>111200</v>
      </c>
      <c r="H25" s="25">
        <v>111700</v>
      </c>
      <c r="I25" s="67">
        <v>100</v>
      </c>
      <c r="J25" s="20">
        <v>99.006951340615686</v>
      </c>
      <c r="K25" s="20">
        <v>101.29096325719959</v>
      </c>
      <c r="L25" s="20">
        <v>103.47567030784508</v>
      </c>
      <c r="M25" s="20">
        <v>107.64647467725919</v>
      </c>
      <c r="N25" s="20">
        <v>110.42701092353526</v>
      </c>
      <c r="O25" s="68">
        <v>110.9235352532274</v>
      </c>
      <c r="P25" s="74">
        <v>36.554977621870087</v>
      </c>
      <c r="Q25" s="55">
        <v>36.345966958211854</v>
      </c>
      <c r="R25" s="55">
        <v>36.62477558348295</v>
      </c>
      <c r="S25" s="55">
        <v>36.736372180451134</v>
      </c>
      <c r="T25" s="55">
        <v>37.498559077809787</v>
      </c>
      <c r="U25" s="55">
        <v>38.205980066445179</v>
      </c>
      <c r="V25" s="75">
        <v>38.471249856536211</v>
      </c>
    </row>
    <row r="26" spans="1:22" x14ac:dyDescent="0.25">
      <c r="A26" s="17" t="s">
        <v>12</v>
      </c>
      <c r="B26" s="53">
        <v>407800</v>
      </c>
      <c r="C26" s="19">
        <v>410000</v>
      </c>
      <c r="D26" s="19">
        <v>411300</v>
      </c>
      <c r="E26" s="19">
        <v>427800</v>
      </c>
      <c r="F26" s="19">
        <v>439000</v>
      </c>
      <c r="G26" s="19">
        <v>459900</v>
      </c>
      <c r="H26" s="25">
        <v>474400</v>
      </c>
      <c r="I26" s="67">
        <v>100</v>
      </c>
      <c r="J26" s="20">
        <v>100.53948013732222</v>
      </c>
      <c r="K26" s="20">
        <v>100.85826385483081</v>
      </c>
      <c r="L26" s="20">
        <v>104.90436488474741</v>
      </c>
      <c r="M26" s="20">
        <v>107.65080922020599</v>
      </c>
      <c r="N26" s="20">
        <v>112.77587052476706</v>
      </c>
      <c r="O26" s="68">
        <v>116.33153506620893</v>
      </c>
      <c r="P26" s="74">
        <v>37.044663133989403</v>
      </c>
      <c r="Q26" s="55">
        <v>36.800694070484056</v>
      </c>
      <c r="R26" s="55">
        <v>36.340342816752077</v>
      </c>
      <c r="S26" s="55">
        <v>37.105027319244897</v>
      </c>
      <c r="T26" s="55">
        <v>37.582398767228831</v>
      </c>
      <c r="U26" s="55">
        <v>38.457893122961551</v>
      </c>
      <c r="V26" s="75">
        <v>38.834924965893585</v>
      </c>
    </row>
    <row r="27" spans="1:22" x14ac:dyDescent="0.25">
      <c r="A27" s="10"/>
      <c r="B27" s="53"/>
      <c r="C27" s="19"/>
      <c r="D27" s="19"/>
      <c r="E27" s="19"/>
      <c r="F27" s="19"/>
      <c r="G27" s="19"/>
      <c r="H27" s="25"/>
      <c r="I27" s="67"/>
      <c r="J27" s="20"/>
      <c r="K27" s="20"/>
      <c r="L27" s="20"/>
      <c r="M27" s="20"/>
      <c r="N27" s="20"/>
      <c r="O27" s="68"/>
      <c r="P27" s="74"/>
      <c r="Q27" s="55"/>
      <c r="R27" s="55"/>
      <c r="S27" s="55"/>
      <c r="T27" s="55"/>
      <c r="U27" s="55"/>
      <c r="V27" s="75"/>
    </row>
    <row r="28" spans="1:22" x14ac:dyDescent="0.25">
      <c r="A28" s="10" t="s">
        <v>13</v>
      </c>
      <c r="B28" s="53">
        <v>903800</v>
      </c>
      <c r="C28" s="19">
        <v>915800</v>
      </c>
      <c r="D28" s="19">
        <v>944100</v>
      </c>
      <c r="E28" s="19">
        <v>968300</v>
      </c>
      <c r="F28" s="19">
        <v>987900</v>
      </c>
      <c r="G28" s="19">
        <v>999800</v>
      </c>
      <c r="H28" s="25">
        <v>1026900</v>
      </c>
      <c r="I28" s="67">
        <v>100</v>
      </c>
      <c r="J28" s="20">
        <v>101.32772737331268</v>
      </c>
      <c r="K28" s="20">
        <v>104.45895109537508</v>
      </c>
      <c r="L28" s="20">
        <v>107.13653463155566</v>
      </c>
      <c r="M28" s="20">
        <v>109.30515600796637</v>
      </c>
      <c r="N28" s="20">
        <v>110.62181898650142</v>
      </c>
      <c r="O28" s="68">
        <v>113.62026997123257</v>
      </c>
      <c r="P28" s="74">
        <v>38.40216406072966</v>
      </c>
      <c r="Q28" s="55">
        <v>38.695548075433436</v>
      </c>
      <c r="R28" s="55">
        <v>39.439130011000181</v>
      </c>
      <c r="S28" s="55">
        <v>39.637599093997736</v>
      </c>
      <c r="T28" s="55">
        <v>39.809255154812284</v>
      </c>
      <c r="U28" s="55">
        <v>39.636329998810666</v>
      </c>
      <c r="V28" s="75">
        <v>40.345224998690348</v>
      </c>
    </row>
    <row r="29" spans="1:22" x14ac:dyDescent="0.25">
      <c r="A29" s="10"/>
      <c r="B29" s="53"/>
      <c r="C29" s="19"/>
      <c r="D29" s="19"/>
      <c r="E29" s="19"/>
      <c r="F29" s="19"/>
      <c r="G29" s="19"/>
      <c r="H29" s="25"/>
      <c r="I29" s="67"/>
      <c r="J29" s="20"/>
      <c r="K29" s="20"/>
      <c r="L29" s="20"/>
      <c r="M29" s="20"/>
      <c r="N29" s="20"/>
      <c r="O29" s="68"/>
      <c r="P29" s="74"/>
      <c r="Q29" s="55"/>
      <c r="R29" s="55"/>
      <c r="S29" s="55"/>
      <c r="T29" s="55"/>
      <c r="U29" s="55"/>
      <c r="V29" s="75"/>
    </row>
    <row r="30" spans="1:22" x14ac:dyDescent="0.25">
      <c r="A30" s="11" t="s">
        <v>14</v>
      </c>
      <c r="B30" s="95">
        <v>12139900</v>
      </c>
      <c r="C30" s="96">
        <v>12366700</v>
      </c>
      <c r="D30" s="96">
        <v>12642500</v>
      </c>
      <c r="E30" s="96">
        <v>12956600</v>
      </c>
      <c r="F30" s="96">
        <v>13280900</v>
      </c>
      <c r="G30" s="96">
        <v>13609900</v>
      </c>
      <c r="H30" s="97">
        <v>13952700</v>
      </c>
      <c r="I30" s="98">
        <v>100</v>
      </c>
      <c r="J30" s="99">
        <v>101.86821967232021</v>
      </c>
      <c r="K30" s="99">
        <v>104.14006705162315</v>
      </c>
      <c r="L30" s="99">
        <v>106.72740302638408</v>
      </c>
      <c r="M30" s="99">
        <v>109.39875946259853</v>
      </c>
      <c r="N30" s="99">
        <v>112.10883120948279</v>
      </c>
      <c r="O30" s="100">
        <v>114.9325776983336</v>
      </c>
      <c r="P30" s="125">
        <v>42.847697234516659</v>
      </c>
      <c r="Q30" s="126">
        <v>43.30336352102303</v>
      </c>
      <c r="R30" s="126">
        <v>43.730996862644716</v>
      </c>
      <c r="S30" s="126">
        <v>44.026427386982483</v>
      </c>
      <c r="T30" s="126">
        <v>44.319514121402904</v>
      </c>
      <c r="U30" s="126">
        <v>44.703491663080953</v>
      </c>
      <c r="V30" s="127">
        <v>45.244271789251137</v>
      </c>
    </row>
    <row r="31" spans="1:22" x14ac:dyDescent="0.25">
      <c r="A31" s="1"/>
    </row>
    <row r="32" spans="1:22" x14ac:dyDescent="0.25">
      <c r="A32" s="132" t="s">
        <v>41</v>
      </c>
    </row>
    <row r="33" spans="1:2" x14ac:dyDescent="0.25">
      <c r="A33" s="1"/>
    </row>
    <row r="34" spans="1:2" ht="15.75" x14ac:dyDescent="0.25">
      <c r="A34" s="57"/>
      <c r="B34" s="248" t="s">
        <v>131</v>
      </c>
    </row>
  </sheetData>
  <mergeCells count="3">
    <mergeCell ref="I6:O6"/>
    <mergeCell ref="B6:H6"/>
    <mergeCell ref="P6:V6"/>
  </mergeCells>
  <pageMargins left="0.70866141732283472" right="0.70866141732283472" top="0.74803149606299213" bottom="0.74803149606299213" header="0.31496062992125984" footer="0.31496062992125984"/>
  <pageSetup paperSize="9" orientation="landscape" r:id="rId1"/>
  <headerFooter>
    <oddHeader>&amp;C&amp;"-,Bold"&amp;12&amp;A</oddHeader>
  </headerFooter>
  <colBreaks count="2" manualBreakCount="2">
    <brk id="8" min="5" max="31" man="1"/>
    <brk id="15" min="5" max="31"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V34"/>
  <sheetViews>
    <sheetView zoomScaleNormal="100" workbookViewId="0">
      <selection activeCell="A5" sqref="A5"/>
    </sheetView>
  </sheetViews>
  <sheetFormatPr defaultRowHeight="15" x14ac:dyDescent="0.25"/>
  <cols>
    <col min="1" max="1" width="40.7109375" style="186" customWidth="1"/>
    <col min="2" max="22" width="9.7109375" style="186" customWidth="1"/>
    <col min="23" max="16384" width="9.140625" style="186"/>
  </cols>
  <sheetData>
    <row r="1" spans="1:22" ht="15.75" x14ac:dyDescent="0.25">
      <c r="A1" s="185" t="s">
        <v>52</v>
      </c>
    </row>
    <row r="2" spans="1:22" ht="15.75" x14ac:dyDescent="0.25">
      <c r="A2" s="187" t="s">
        <v>53</v>
      </c>
    </row>
    <row r="4" spans="1:22" ht="15.75" x14ac:dyDescent="0.25">
      <c r="A4" s="188" t="s">
        <v>51</v>
      </c>
    </row>
    <row r="6" spans="1:22" x14ac:dyDescent="0.25">
      <c r="A6" s="189" t="s">
        <v>9</v>
      </c>
      <c r="B6" s="407" t="s">
        <v>49</v>
      </c>
      <c r="C6" s="408"/>
      <c r="D6" s="408"/>
      <c r="E6" s="408"/>
      <c r="F6" s="408"/>
      <c r="G6" s="408"/>
      <c r="H6" s="409"/>
      <c r="I6" s="391" t="s">
        <v>197</v>
      </c>
      <c r="J6" s="392"/>
      <c r="K6" s="392"/>
      <c r="L6" s="392"/>
      <c r="M6" s="392"/>
      <c r="N6" s="392"/>
      <c r="O6" s="393"/>
      <c r="P6" s="407" t="s">
        <v>119</v>
      </c>
      <c r="Q6" s="408"/>
      <c r="R6" s="408"/>
      <c r="S6" s="408"/>
      <c r="T6" s="408"/>
      <c r="U6" s="408"/>
      <c r="V6" s="409"/>
    </row>
    <row r="7" spans="1:22" x14ac:dyDescent="0.25">
      <c r="A7" s="190"/>
      <c r="B7" s="191">
        <v>2010</v>
      </c>
      <c r="C7" s="192">
        <v>2011</v>
      </c>
      <c r="D7" s="192">
        <v>2012</v>
      </c>
      <c r="E7" s="192">
        <v>2013</v>
      </c>
      <c r="F7" s="192">
        <v>2014</v>
      </c>
      <c r="G7" s="192">
        <v>2015</v>
      </c>
      <c r="H7" s="193">
        <v>2016</v>
      </c>
      <c r="I7" s="194">
        <v>2010</v>
      </c>
      <c r="J7" s="195">
        <v>2011</v>
      </c>
      <c r="K7" s="195">
        <v>2012</v>
      </c>
      <c r="L7" s="195">
        <v>2013</v>
      </c>
      <c r="M7" s="195">
        <v>2014</v>
      </c>
      <c r="N7" s="195">
        <v>2015</v>
      </c>
      <c r="O7" s="196">
        <v>2016</v>
      </c>
      <c r="P7" s="191">
        <v>2010</v>
      </c>
      <c r="Q7" s="192">
        <v>2011</v>
      </c>
      <c r="R7" s="192">
        <v>2012</v>
      </c>
      <c r="S7" s="192">
        <v>2013</v>
      </c>
      <c r="T7" s="192">
        <v>2014</v>
      </c>
      <c r="U7" s="192">
        <v>2015</v>
      </c>
      <c r="V7" s="193">
        <v>2016</v>
      </c>
    </row>
    <row r="8" spans="1:22" x14ac:dyDescent="0.25">
      <c r="A8" s="197" t="s">
        <v>3</v>
      </c>
      <c r="B8" s="198">
        <v>47190</v>
      </c>
      <c r="C8" s="199">
        <v>48560</v>
      </c>
      <c r="D8" s="199">
        <v>47080</v>
      </c>
      <c r="E8" s="199">
        <v>43620</v>
      </c>
      <c r="F8" s="199">
        <v>40390</v>
      </c>
      <c r="G8" s="199">
        <v>38980</v>
      </c>
      <c r="H8" s="200">
        <v>36580</v>
      </c>
      <c r="I8" s="201">
        <v>100</v>
      </c>
      <c r="J8" s="202">
        <v>102.90315744861201</v>
      </c>
      <c r="K8" s="202">
        <v>99.766899766899769</v>
      </c>
      <c r="L8" s="202">
        <v>92.434837889383346</v>
      </c>
      <c r="M8" s="202">
        <v>85.590167408349231</v>
      </c>
      <c r="N8" s="202">
        <v>82.602246238609879</v>
      </c>
      <c r="O8" s="203">
        <v>77.516422970968421</v>
      </c>
      <c r="P8" s="204">
        <v>13.1</v>
      </c>
      <c r="Q8" s="205">
        <v>13.3</v>
      </c>
      <c r="R8" s="205">
        <v>12.8</v>
      </c>
      <c r="S8" s="205">
        <v>11.9</v>
      </c>
      <c r="T8" s="205">
        <v>10.9</v>
      </c>
      <c r="U8" s="205">
        <v>10.4</v>
      </c>
      <c r="V8" s="206">
        <v>9.6999999999999993</v>
      </c>
    </row>
    <row r="9" spans="1:22" x14ac:dyDescent="0.25">
      <c r="A9" s="207" t="s">
        <v>1</v>
      </c>
      <c r="B9" s="208">
        <v>29550</v>
      </c>
      <c r="C9" s="209">
        <v>29990</v>
      </c>
      <c r="D9" s="209">
        <v>29000</v>
      </c>
      <c r="E9" s="209">
        <v>26140</v>
      </c>
      <c r="F9" s="209">
        <v>23910</v>
      </c>
      <c r="G9" s="209">
        <v>22610</v>
      </c>
      <c r="H9" s="210">
        <v>21100</v>
      </c>
      <c r="I9" s="211">
        <v>100</v>
      </c>
      <c r="J9" s="212">
        <v>101.48900169204738</v>
      </c>
      <c r="K9" s="212">
        <v>98.138747884940784</v>
      </c>
      <c r="L9" s="212">
        <v>88.460236886632828</v>
      </c>
      <c r="M9" s="212">
        <v>80.913705583756339</v>
      </c>
      <c r="N9" s="212">
        <v>76.51438240270727</v>
      </c>
      <c r="O9" s="213">
        <v>71.404399323181039</v>
      </c>
      <c r="P9" s="214">
        <v>15.3</v>
      </c>
      <c r="Q9" s="215">
        <v>15.5</v>
      </c>
      <c r="R9" s="215">
        <v>15.1</v>
      </c>
      <c r="S9" s="215">
        <v>13.6</v>
      </c>
      <c r="T9" s="215">
        <v>12.5</v>
      </c>
      <c r="U9" s="215">
        <v>11.8</v>
      </c>
      <c r="V9" s="216">
        <v>11</v>
      </c>
    </row>
    <row r="10" spans="1:22" x14ac:dyDescent="0.25">
      <c r="A10" s="207" t="s">
        <v>2</v>
      </c>
      <c r="B10" s="208">
        <v>25000</v>
      </c>
      <c r="C10" s="209">
        <v>25460</v>
      </c>
      <c r="D10" s="209">
        <v>24840</v>
      </c>
      <c r="E10" s="209">
        <v>22710</v>
      </c>
      <c r="F10" s="209">
        <v>20860</v>
      </c>
      <c r="G10" s="209">
        <v>19740</v>
      </c>
      <c r="H10" s="210">
        <v>18580</v>
      </c>
      <c r="I10" s="211">
        <v>100</v>
      </c>
      <c r="J10" s="212">
        <v>101.84</v>
      </c>
      <c r="K10" s="212">
        <v>99.36</v>
      </c>
      <c r="L10" s="212">
        <v>90.84</v>
      </c>
      <c r="M10" s="212">
        <v>83.44</v>
      </c>
      <c r="N10" s="212">
        <v>78.959999999999994</v>
      </c>
      <c r="O10" s="213">
        <v>74.319999999999993</v>
      </c>
      <c r="P10" s="214">
        <v>15.3</v>
      </c>
      <c r="Q10" s="215">
        <v>15.6</v>
      </c>
      <c r="R10" s="215">
        <v>15.3</v>
      </c>
      <c r="S10" s="215">
        <v>14.1</v>
      </c>
      <c r="T10" s="215">
        <v>12.9</v>
      </c>
      <c r="U10" s="215">
        <v>12.2</v>
      </c>
      <c r="V10" s="216">
        <v>11.5</v>
      </c>
    </row>
    <row r="11" spans="1:22" x14ac:dyDescent="0.25">
      <c r="A11" s="207" t="s">
        <v>0</v>
      </c>
      <c r="B11" s="208">
        <v>25500</v>
      </c>
      <c r="C11" s="209">
        <v>25240</v>
      </c>
      <c r="D11" s="209">
        <v>24670</v>
      </c>
      <c r="E11" s="209">
        <v>22090</v>
      </c>
      <c r="F11" s="209">
        <v>20040</v>
      </c>
      <c r="G11" s="209">
        <v>19050</v>
      </c>
      <c r="H11" s="210">
        <v>18060</v>
      </c>
      <c r="I11" s="211">
        <v>100</v>
      </c>
      <c r="J11" s="212">
        <v>98.980392156862735</v>
      </c>
      <c r="K11" s="212">
        <v>96.745098039215677</v>
      </c>
      <c r="L11" s="212">
        <v>86.627450980392169</v>
      </c>
      <c r="M11" s="212">
        <v>78.588235294117652</v>
      </c>
      <c r="N11" s="212">
        <v>74.705882352941174</v>
      </c>
      <c r="O11" s="213">
        <v>70.82352941176471</v>
      </c>
      <c r="P11" s="214">
        <v>17.3</v>
      </c>
      <c r="Q11" s="215">
        <v>17</v>
      </c>
      <c r="R11" s="215">
        <v>16.600000000000001</v>
      </c>
      <c r="S11" s="215">
        <v>14.8</v>
      </c>
      <c r="T11" s="215">
        <v>13.3</v>
      </c>
      <c r="U11" s="215">
        <v>12.6</v>
      </c>
      <c r="V11" s="216">
        <v>11.9</v>
      </c>
    </row>
    <row r="12" spans="1:22" x14ac:dyDescent="0.25">
      <c r="A12" s="207"/>
      <c r="B12" s="217"/>
      <c r="C12" s="218"/>
      <c r="D12" s="218"/>
      <c r="E12" s="218"/>
      <c r="F12" s="218"/>
      <c r="G12" s="218"/>
      <c r="H12" s="219"/>
      <c r="I12" s="211"/>
      <c r="J12" s="212"/>
      <c r="K12" s="212"/>
      <c r="L12" s="212"/>
      <c r="M12" s="212"/>
      <c r="N12" s="212"/>
      <c r="O12" s="213"/>
      <c r="P12" s="214"/>
      <c r="Q12" s="215"/>
      <c r="R12" s="215"/>
      <c r="S12" s="215"/>
      <c r="T12" s="215"/>
      <c r="U12" s="215"/>
      <c r="V12" s="216"/>
    </row>
    <row r="13" spans="1:22" x14ac:dyDescent="0.25">
      <c r="A13" s="207" t="s">
        <v>6</v>
      </c>
      <c r="B13" s="208">
        <v>9730</v>
      </c>
      <c r="C13" s="209">
        <v>9950</v>
      </c>
      <c r="D13" s="209">
        <v>9250</v>
      </c>
      <c r="E13" s="209">
        <v>8660</v>
      </c>
      <c r="F13" s="209">
        <v>8160</v>
      </c>
      <c r="G13" s="209">
        <v>7570</v>
      </c>
      <c r="H13" s="210">
        <v>7340</v>
      </c>
      <c r="I13" s="211">
        <v>100</v>
      </c>
      <c r="J13" s="212">
        <v>102.26104830421376</v>
      </c>
      <c r="K13" s="212">
        <v>95.066803699897235</v>
      </c>
      <c r="L13" s="212">
        <v>89.00308324768757</v>
      </c>
      <c r="M13" s="212">
        <v>83.864337101747182</v>
      </c>
      <c r="N13" s="212">
        <v>77.800616649537517</v>
      </c>
      <c r="O13" s="213">
        <v>75.436793422404932</v>
      </c>
      <c r="P13" s="214">
        <v>14.7</v>
      </c>
      <c r="Q13" s="215">
        <v>15</v>
      </c>
      <c r="R13" s="215">
        <v>14.1</v>
      </c>
      <c r="S13" s="215">
        <v>13.2</v>
      </c>
      <c r="T13" s="215">
        <v>12.4</v>
      </c>
      <c r="U13" s="215">
        <v>11.5</v>
      </c>
      <c r="V13" s="216">
        <v>11.2</v>
      </c>
    </row>
    <row r="14" spans="1:22" x14ac:dyDescent="0.25">
      <c r="A14" s="207" t="s">
        <v>8</v>
      </c>
      <c r="B14" s="208">
        <v>6730</v>
      </c>
      <c r="C14" s="209">
        <v>6940</v>
      </c>
      <c r="D14" s="209">
        <v>6510</v>
      </c>
      <c r="E14" s="209">
        <v>5750</v>
      </c>
      <c r="F14" s="209">
        <v>5280</v>
      </c>
      <c r="G14" s="209">
        <v>5170</v>
      </c>
      <c r="H14" s="210">
        <v>5080</v>
      </c>
      <c r="I14" s="211">
        <v>100</v>
      </c>
      <c r="J14" s="212">
        <v>103.12035661218424</v>
      </c>
      <c r="K14" s="212">
        <v>96.731054977711736</v>
      </c>
      <c r="L14" s="212">
        <v>85.43833580980683</v>
      </c>
      <c r="M14" s="212">
        <v>78.454680534918282</v>
      </c>
      <c r="N14" s="212">
        <v>76.820208023774157</v>
      </c>
      <c r="O14" s="213">
        <v>75.48291233283804</v>
      </c>
      <c r="P14" s="214">
        <v>10.9</v>
      </c>
      <c r="Q14" s="215">
        <v>11.3</v>
      </c>
      <c r="R14" s="215">
        <v>10.6</v>
      </c>
      <c r="S14" s="215">
        <v>9.5</v>
      </c>
      <c r="T14" s="215">
        <v>8.8000000000000007</v>
      </c>
      <c r="U14" s="215">
        <v>8.6</v>
      </c>
      <c r="V14" s="216">
        <v>8.5</v>
      </c>
    </row>
    <row r="15" spans="1:22" x14ac:dyDescent="0.25">
      <c r="A15" s="207" t="s">
        <v>5</v>
      </c>
      <c r="B15" s="208">
        <v>7210</v>
      </c>
      <c r="C15" s="209">
        <v>7140</v>
      </c>
      <c r="D15" s="209">
        <v>6560</v>
      </c>
      <c r="E15" s="209">
        <v>6060</v>
      </c>
      <c r="F15" s="209">
        <v>5590</v>
      </c>
      <c r="G15" s="209">
        <v>5350</v>
      </c>
      <c r="H15" s="210">
        <v>5230</v>
      </c>
      <c r="I15" s="211">
        <v>100</v>
      </c>
      <c r="J15" s="212">
        <v>99.029126213592235</v>
      </c>
      <c r="K15" s="212">
        <v>90.98474341192788</v>
      </c>
      <c r="L15" s="212">
        <v>84.049930651872401</v>
      </c>
      <c r="M15" s="212">
        <v>77.531206657420242</v>
      </c>
      <c r="N15" s="212">
        <v>74.202496532593614</v>
      </c>
      <c r="O15" s="213">
        <v>72.538141470180307</v>
      </c>
      <c r="P15" s="214">
        <v>14.9</v>
      </c>
      <c r="Q15" s="215">
        <v>14.7</v>
      </c>
      <c r="R15" s="215">
        <v>13.5</v>
      </c>
      <c r="S15" s="215">
        <v>12.5</v>
      </c>
      <c r="T15" s="215">
        <v>11.5</v>
      </c>
      <c r="U15" s="215">
        <v>11</v>
      </c>
      <c r="V15" s="216">
        <v>10.7</v>
      </c>
    </row>
    <row r="16" spans="1:22" x14ac:dyDescent="0.25">
      <c r="A16" s="207" t="s">
        <v>7</v>
      </c>
      <c r="B16" s="208">
        <v>2900</v>
      </c>
      <c r="C16" s="209">
        <v>2870</v>
      </c>
      <c r="D16" s="209">
        <v>2700</v>
      </c>
      <c r="E16" s="209">
        <v>2330</v>
      </c>
      <c r="F16" s="209">
        <v>2150</v>
      </c>
      <c r="G16" s="209">
        <v>2110</v>
      </c>
      <c r="H16" s="210">
        <v>2010</v>
      </c>
      <c r="I16" s="220">
        <v>100</v>
      </c>
      <c r="J16" s="221">
        <v>98.965517241379303</v>
      </c>
      <c r="K16" s="221">
        <v>93.103448275862064</v>
      </c>
      <c r="L16" s="221">
        <v>80.344827586206904</v>
      </c>
      <c r="M16" s="221">
        <v>74.137931034482762</v>
      </c>
      <c r="N16" s="221">
        <v>72.758620689655174</v>
      </c>
      <c r="O16" s="222">
        <v>69.310344827586206</v>
      </c>
      <c r="P16" s="214">
        <v>6.7</v>
      </c>
      <c r="Q16" s="215">
        <v>6.6</v>
      </c>
      <c r="R16" s="215">
        <v>6.3</v>
      </c>
      <c r="S16" s="215">
        <v>5.5</v>
      </c>
      <c r="T16" s="215">
        <v>5.0999999999999996</v>
      </c>
      <c r="U16" s="215">
        <v>5</v>
      </c>
      <c r="V16" s="216">
        <v>4.8</v>
      </c>
    </row>
    <row r="17" spans="1:22" x14ac:dyDescent="0.25">
      <c r="A17" s="207"/>
      <c r="B17" s="208"/>
      <c r="C17" s="209"/>
      <c r="D17" s="209"/>
      <c r="E17" s="209"/>
      <c r="F17" s="209"/>
      <c r="G17" s="209"/>
      <c r="H17" s="210"/>
      <c r="I17" s="211"/>
      <c r="J17" s="212"/>
      <c r="K17" s="212"/>
      <c r="L17" s="212"/>
      <c r="M17" s="212"/>
      <c r="N17" s="212"/>
      <c r="O17" s="213"/>
      <c r="P17" s="214"/>
      <c r="Q17" s="215"/>
      <c r="R17" s="215"/>
      <c r="S17" s="215"/>
      <c r="T17" s="215"/>
      <c r="U17" s="215"/>
      <c r="V17" s="216"/>
    </row>
    <row r="18" spans="1:22" x14ac:dyDescent="0.25">
      <c r="A18" s="207" t="s">
        <v>4</v>
      </c>
      <c r="B18" s="208">
        <v>8980</v>
      </c>
      <c r="C18" s="209">
        <v>9230</v>
      </c>
      <c r="D18" s="209">
        <v>8490</v>
      </c>
      <c r="E18" s="209">
        <v>7790</v>
      </c>
      <c r="F18" s="209">
        <v>7020</v>
      </c>
      <c r="G18" s="209">
        <v>6600</v>
      </c>
      <c r="H18" s="210">
        <v>6420</v>
      </c>
      <c r="I18" s="211">
        <v>100</v>
      </c>
      <c r="J18" s="212">
        <v>102.78396436525613</v>
      </c>
      <c r="K18" s="212">
        <v>94.543429844097986</v>
      </c>
      <c r="L18" s="212">
        <v>86.748329621380847</v>
      </c>
      <c r="M18" s="212">
        <v>78.173719376391986</v>
      </c>
      <c r="N18" s="212">
        <v>73.496659242761694</v>
      </c>
      <c r="O18" s="213">
        <v>71.492204899777278</v>
      </c>
      <c r="P18" s="214">
        <v>12.5</v>
      </c>
      <c r="Q18" s="215">
        <v>12.9</v>
      </c>
      <c r="R18" s="215">
        <v>11.9</v>
      </c>
      <c r="S18" s="215">
        <v>11</v>
      </c>
      <c r="T18" s="215">
        <v>9.9</v>
      </c>
      <c r="U18" s="215">
        <v>9.3000000000000007</v>
      </c>
      <c r="V18" s="216">
        <v>9.1</v>
      </c>
    </row>
    <row r="19" spans="1:22" x14ac:dyDescent="0.25">
      <c r="A19" s="223"/>
      <c r="B19" s="217"/>
      <c r="C19" s="218"/>
      <c r="D19" s="218"/>
      <c r="E19" s="218"/>
      <c r="F19" s="218"/>
      <c r="G19" s="218"/>
      <c r="H19" s="219"/>
      <c r="I19" s="211"/>
      <c r="J19" s="212"/>
      <c r="K19" s="212"/>
      <c r="L19" s="212"/>
      <c r="M19" s="212"/>
      <c r="N19" s="212"/>
      <c r="O19" s="213"/>
      <c r="P19" s="214"/>
      <c r="Q19" s="215"/>
      <c r="R19" s="215"/>
      <c r="S19" s="215"/>
      <c r="T19" s="215"/>
      <c r="U19" s="215"/>
      <c r="V19" s="216"/>
    </row>
    <row r="20" spans="1:22" s="233" customFormat="1" x14ac:dyDescent="0.25">
      <c r="A20" s="207" t="s">
        <v>10</v>
      </c>
      <c r="B20" s="224">
        <v>127230</v>
      </c>
      <c r="C20" s="225">
        <v>129250</v>
      </c>
      <c r="D20" s="225">
        <v>125600</v>
      </c>
      <c r="E20" s="225">
        <v>114560</v>
      </c>
      <c r="F20" s="225">
        <v>105200</v>
      </c>
      <c r="G20" s="225">
        <v>100380</v>
      </c>
      <c r="H20" s="226">
        <v>94320</v>
      </c>
      <c r="I20" s="227">
        <v>100</v>
      </c>
      <c r="J20" s="228">
        <v>101.58767586261102</v>
      </c>
      <c r="K20" s="228">
        <v>98.718855615813879</v>
      </c>
      <c r="L20" s="228">
        <v>90.041656841939798</v>
      </c>
      <c r="M20" s="228">
        <v>82.684901359742199</v>
      </c>
      <c r="N20" s="228">
        <v>78.896486677670367</v>
      </c>
      <c r="O20" s="229">
        <v>74.133459089837302</v>
      </c>
      <c r="P20" s="230">
        <v>14.7</v>
      </c>
      <c r="Q20" s="231">
        <v>14.9</v>
      </c>
      <c r="R20" s="231">
        <v>14.4</v>
      </c>
      <c r="S20" s="231">
        <v>13.2</v>
      </c>
      <c r="T20" s="231">
        <v>12.1</v>
      </c>
      <c r="U20" s="231">
        <v>11.4</v>
      </c>
      <c r="V20" s="232">
        <v>10.7</v>
      </c>
    </row>
    <row r="21" spans="1:22" s="233" customFormat="1" x14ac:dyDescent="0.25">
      <c r="A21" s="223"/>
      <c r="B21" s="224"/>
      <c r="C21" s="225"/>
      <c r="D21" s="225"/>
      <c r="E21" s="225"/>
      <c r="F21" s="225"/>
      <c r="G21" s="225"/>
      <c r="H21" s="226"/>
      <c r="I21" s="227"/>
      <c r="J21" s="228"/>
      <c r="K21" s="228"/>
      <c r="L21" s="228"/>
      <c r="M21" s="228"/>
      <c r="N21" s="228"/>
      <c r="O21" s="229"/>
      <c r="P21" s="230"/>
      <c r="Q21" s="231"/>
      <c r="R21" s="231"/>
      <c r="S21" s="231"/>
      <c r="T21" s="231"/>
      <c r="U21" s="231"/>
      <c r="V21" s="232"/>
    </row>
    <row r="22" spans="1:22" s="233" customFormat="1" x14ac:dyDescent="0.25">
      <c r="A22" s="207" t="s">
        <v>11</v>
      </c>
      <c r="B22" s="224">
        <v>162780</v>
      </c>
      <c r="C22" s="225">
        <v>165380</v>
      </c>
      <c r="D22" s="225">
        <v>159110</v>
      </c>
      <c r="E22" s="225">
        <v>145140</v>
      </c>
      <c r="F22" s="225">
        <v>133410</v>
      </c>
      <c r="G22" s="225">
        <v>127180</v>
      </c>
      <c r="H22" s="226">
        <v>120410</v>
      </c>
      <c r="I22" s="227">
        <v>100</v>
      </c>
      <c r="J22" s="228">
        <v>101.59724781914241</v>
      </c>
      <c r="K22" s="228">
        <v>97.745423270672077</v>
      </c>
      <c r="L22" s="228">
        <v>89.163287873203103</v>
      </c>
      <c r="M22" s="228">
        <v>81.957242904533729</v>
      </c>
      <c r="N22" s="228">
        <v>78.129991399434815</v>
      </c>
      <c r="O22" s="229">
        <v>73.97100380882172</v>
      </c>
      <c r="P22" s="230">
        <v>14.1</v>
      </c>
      <c r="Q22" s="231">
        <v>14.2</v>
      </c>
      <c r="R22" s="231">
        <v>13.7</v>
      </c>
      <c r="S22" s="231">
        <v>12.5</v>
      </c>
      <c r="T22" s="231">
        <v>11.5</v>
      </c>
      <c r="U22" s="231">
        <v>10.9</v>
      </c>
      <c r="V22" s="232">
        <v>10.3</v>
      </c>
    </row>
    <row r="23" spans="1:22" x14ac:dyDescent="0.25">
      <c r="A23" s="223"/>
      <c r="B23" s="208"/>
      <c r="C23" s="209"/>
      <c r="D23" s="209"/>
      <c r="E23" s="209"/>
      <c r="F23" s="209"/>
      <c r="G23" s="209"/>
      <c r="H23" s="210"/>
      <c r="I23" s="211"/>
      <c r="J23" s="212"/>
      <c r="K23" s="212"/>
      <c r="L23" s="212"/>
      <c r="M23" s="212"/>
      <c r="N23" s="212"/>
      <c r="O23" s="213"/>
      <c r="P23" s="214"/>
      <c r="Q23" s="215"/>
      <c r="R23" s="215"/>
      <c r="S23" s="215"/>
      <c r="T23" s="215"/>
      <c r="U23" s="215"/>
      <c r="V23" s="216"/>
    </row>
    <row r="24" spans="1:22" x14ac:dyDescent="0.25">
      <c r="A24" s="17" t="s">
        <v>110</v>
      </c>
      <c r="B24" s="208">
        <v>181580</v>
      </c>
      <c r="C24" s="209">
        <v>182230</v>
      </c>
      <c r="D24" s="209">
        <v>173510</v>
      </c>
      <c r="E24" s="209">
        <v>162090</v>
      </c>
      <c r="F24" s="209">
        <v>145990</v>
      </c>
      <c r="G24" s="209">
        <v>130190</v>
      </c>
      <c r="H24" s="210">
        <v>123650</v>
      </c>
      <c r="I24" s="211">
        <v>100</v>
      </c>
      <c r="J24" s="212">
        <v>100.35796893931051</v>
      </c>
      <c r="K24" s="212">
        <v>95.55567793809891</v>
      </c>
      <c r="L24" s="212">
        <v>89.266439035136031</v>
      </c>
      <c r="M24" s="212">
        <v>80.399823769137569</v>
      </c>
      <c r="N24" s="212">
        <v>71.698424936667038</v>
      </c>
      <c r="O24" s="213">
        <v>68.096706685758349</v>
      </c>
      <c r="P24" s="214">
        <v>18.600000000000001</v>
      </c>
      <c r="Q24" s="215">
        <v>18.600000000000001</v>
      </c>
      <c r="R24" s="215">
        <v>17.8</v>
      </c>
      <c r="S24" s="215">
        <v>16.7</v>
      </c>
      <c r="T24" s="215">
        <v>15</v>
      </c>
      <c r="U24" s="215">
        <v>13.4</v>
      </c>
      <c r="V24" s="216">
        <v>12.7</v>
      </c>
    </row>
    <row r="25" spans="1:22" x14ac:dyDescent="0.25">
      <c r="A25" s="17" t="s">
        <v>111</v>
      </c>
      <c r="B25" s="208">
        <v>73820</v>
      </c>
      <c r="C25" s="209">
        <v>74320</v>
      </c>
      <c r="D25" s="209">
        <v>72130</v>
      </c>
      <c r="E25" s="209">
        <v>66220</v>
      </c>
      <c r="F25" s="209">
        <v>60480</v>
      </c>
      <c r="G25" s="209">
        <v>60110</v>
      </c>
      <c r="H25" s="210">
        <v>53950</v>
      </c>
      <c r="I25" s="211">
        <v>100</v>
      </c>
      <c r="J25" s="212">
        <v>100.67732321863994</v>
      </c>
      <c r="K25" s="212">
        <v>97.710647520997014</v>
      </c>
      <c r="L25" s="212">
        <v>89.704687076672982</v>
      </c>
      <c r="M25" s="212">
        <v>81.929016526686539</v>
      </c>
      <c r="N25" s="212">
        <v>81.42779734489298</v>
      </c>
      <c r="O25" s="213">
        <v>73.083175291248978</v>
      </c>
      <c r="P25" s="214">
        <v>17.399999999999999</v>
      </c>
      <c r="Q25" s="215">
        <v>17.5</v>
      </c>
      <c r="R25" s="215">
        <v>17.100000000000001</v>
      </c>
      <c r="S25" s="215">
        <v>15.8</v>
      </c>
      <c r="T25" s="215">
        <v>14.5</v>
      </c>
      <c r="U25" s="215">
        <v>14.4</v>
      </c>
      <c r="V25" s="216">
        <v>12.9</v>
      </c>
    </row>
    <row r="26" spans="1:22" x14ac:dyDescent="0.25">
      <c r="A26" s="17" t="s">
        <v>12</v>
      </c>
      <c r="B26" s="208">
        <v>281940</v>
      </c>
      <c r="C26" s="209">
        <v>286960</v>
      </c>
      <c r="D26" s="209">
        <v>272990</v>
      </c>
      <c r="E26" s="209">
        <v>252950</v>
      </c>
      <c r="F26" s="209">
        <v>232530</v>
      </c>
      <c r="G26" s="209">
        <v>216730</v>
      </c>
      <c r="H26" s="210">
        <v>203390</v>
      </c>
      <c r="I26" s="211">
        <v>100</v>
      </c>
      <c r="J26" s="212">
        <v>101.78052067815848</v>
      </c>
      <c r="K26" s="212">
        <v>96.825565723203525</v>
      </c>
      <c r="L26" s="212">
        <v>89.717670426331836</v>
      </c>
      <c r="M26" s="212">
        <v>82.474994679719089</v>
      </c>
      <c r="N26" s="212">
        <v>76.870965453642611</v>
      </c>
      <c r="O26" s="213">
        <v>72.139462296942611</v>
      </c>
      <c r="P26" s="214">
        <v>16.3</v>
      </c>
      <c r="Q26" s="215">
        <v>16.5</v>
      </c>
      <c r="R26" s="215">
        <v>15.6</v>
      </c>
      <c r="S26" s="215">
        <v>14.4</v>
      </c>
      <c r="T26" s="215">
        <v>13.1</v>
      </c>
      <c r="U26" s="215">
        <v>12.1</v>
      </c>
      <c r="V26" s="216">
        <v>11.2</v>
      </c>
    </row>
    <row r="27" spans="1:22" x14ac:dyDescent="0.25">
      <c r="A27" s="234"/>
      <c r="B27" s="217"/>
      <c r="C27" s="218"/>
      <c r="D27" s="218"/>
      <c r="E27" s="218"/>
      <c r="F27" s="218"/>
      <c r="G27" s="218"/>
      <c r="H27" s="219"/>
      <c r="I27" s="211"/>
      <c r="J27" s="212"/>
      <c r="K27" s="212"/>
      <c r="L27" s="212"/>
      <c r="M27" s="212"/>
      <c r="N27" s="212"/>
      <c r="O27" s="213"/>
      <c r="P27" s="214"/>
      <c r="Q27" s="215"/>
      <c r="R27" s="215"/>
      <c r="S27" s="215"/>
      <c r="T27" s="215"/>
      <c r="U27" s="215"/>
      <c r="V27" s="216"/>
    </row>
    <row r="28" spans="1:22" x14ac:dyDescent="0.25">
      <c r="A28" s="234" t="s">
        <v>13</v>
      </c>
      <c r="B28" s="208">
        <v>443640</v>
      </c>
      <c r="C28" s="209">
        <v>452760</v>
      </c>
      <c r="D28" s="209">
        <v>440650</v>
      </c>
      <c r="E28" s="209">
        <v>403490</v>
      </c>
      <c r="F28" s="209">
        <v>370400</v>
      </c>
      <c r="G28" s="209">
        <v>346310</v>
      </c>
      <c r="H28" s="210">
        <v>323390</v>
      </c>
      <c r="I28" s="211">
        <v>100</v>
      </c>
      <c r="J28" s="212">
        <v>102.05572085474711</v>
      </c>
      <c r="K28" s="212">
        <v>99.326030114507262</v>
      </c>
      <c r="L28" s="212">
        <v>90.949869263366693</v>
      </c>
      <c r="M28" s="212">
        <v>83.49111892525471</v>
      </c>
      <c r="N28" s="212">
        <v>78.061040483274724</v>
      </c>
      <c r="O28" s="213">
        <v>72.8946893877919</v>
      </c>
      <c r="P28" s="214">
        <v>13.1</v>
      </c>
      <c r="Q28" s="215">
        <v>13.3</v>
      </c>
      <c r="R28" s="215">
        <v>13</v>
      </c>
      <c r="S28" s="215">
        <v>11.9</v>
      </c>
      <c r="T28" s="215">
        <v>10.9</v>
      </c>
      <c r="U28" s="215">
        <v>10.199999999999999</v>
      </c>
      <c r="V28" s="216">
        <v>9.5</v>
      </c>
    </row>
    <row r="29" spans="1:22" x14ac:dyDescent="0.25">
      <c r="A29" s="234"/>
      <c r="B29" s="208"/>
      <c r="C29" s="209"/>
      <c r="D29" s="209"/>
      <c r="E29" s="209"/>
      <c r="F29" s="209"/>
      <c r="G29" s="209"/>
      <c r="H29" s="210"/>
      <c r="I29" s="211"/>
      <c r="J29" s="212"/>
      <c r="K29" s="212"/>
      <c r="L29" s="212"/>
      <c r="M29" s="212"/>
      <c r="N29" s="212"/>
      <c r="O29" s="213"/>
      <c r="P29" s="214"/>
      <c r="Q29" s="215"/>
      <c r="R29" s="215"/>
      <c r="S29" s="215"/>
      <c r="T29" s="215"/>
      <c r="U29" s="215"/>
      <c r="V29" s="216"/>
    </row>
    <row r="30" spans="1:22" s="245" customFormat="1" x14ac:dyDescent="0.25">
      <c r="A30" s="235" t="s">
        <v>14</v>
      </c>
      <c r="B30" s="236">
        <v>4745300</v>
      </c>
      <c r="C30" s="237">
        <v>4800770</v>
      </c>
      <c r="D30" s="237">
        <v>4600620</v>
      </c>
      <c r="E30" s="237">
        <v>4208130</v>
      </c>
      <c r="F30" s="237">
        <v>3853300</v>
      </c>
      <c r="G30" s="237">
        <v>3592300</v>
      </c>
      <c r="H30" s="238">
        <v>3380420</v>
      </c>
      <c r="I30" s="239">
        <v>100</v>
      </c>
      <c r="J30" s="240">
        <v>101.16894611510337</v>
      </c>
      <c r="K30" s="240">
        <v>96.951088445409141</v>
      </c>
      <c r="L30" s="240">
        <v>88.679957010094199</v>
      </c>
      <c r="M30" s="240">
        <v>81.202452953448685</v>
      </c>
      <c r="N30" s="240">
        <v>75.702273828841172</v>
      </c>
      <c r="O30" s="241">
        <v>71.237224200788148</v>
      </c>
      <c r="P30" s="242">
        <v>12</v>
      </c>
      <c r="Q30" s="243">
        <v>12.1</v>
      </c>
      <c r="R30" s="243">
        <v>11.6</v>
      </c>
      <c r="S30" s="243">
        <v>10.6</v>
      </c>
      <c r="T30" s="243">
        <v>9.6999999999999993</v>
      </c>
      <c r="U30" s="243">
        <v>9</v>
      </c>
      <c r="V30" s="244">
        <v>8.4</v>
      </c>
    </row>
    <row r="31" spans="1:22" x14ac:dyDescent="0.25">
      <c r="A31" s="246"/>
    </row>
    <row r="32" spans="1:22" x14ac:dyDescent="0.25">
      <c r="A32" s="247" t="s">
        <v>95</v>
      </c>
    </row>
    <row r="33" spans="1:2" x14ac:dyDescent="0.25">
      <c r="A33" s="246"/>
    </row>
    <row r="34" spans="1:2" ht="15.75" x14ac:dyDescent="0.25">
      <c r="A34" s="248"/>
      <c r="B34" s="248" t="s">
        <v>119</v>
      </c>
    </row>
  </sheetData>
  <mergeCells count="3">
    <mergeCell ref="I6:O6"/>
    <mergeCell ref="B6:H6"/>
    <mergeCell ref="P6:V6"/>
  </mergeCells>
  <pageMargins left="0.25" right="0.25" top="0.75" bottom="0.75" header="0.3" footer="0.3"/>
  <pageSetup paperSize="9" scale="49" orientation="landscape" r:id="rId1"/>
  <headerFooter>
    <oddHeader>&amp;C&amp;A</oddHeader>
  </headerFooter>
  <colBreaks count="2" manualBreakCount="2">
    <brk id="8" min="11" max="31" man="1"/>
    <brk id="15" min="11" max="31" man="1"/>
  </col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U34"/>
  <sheetViews>
    <sheetView zoomScaleNormal="100" workbookViewId="0">
      <selection activeCell="A5" sqref="A5"/>
    </sheetView>
  </sheetViews>
  <sheetFormatPr defaultRowHeight="15" x14ac:dyDescent="0.25"/>
  <cols>
    <col min="1" max="1" width="40.7109375" customWidth="1"/>
    <col min="2" max="19" width="12.28515625" customWidth="1"/>
  </cols>
  <sheetData>
    <row r="1" spans="1:19" ht="15.75" x14ac:dyDescent="0.25">
      <c r="A1" s="264" t="s">
        <v>63</v>
      </c>
    </row>
    <row r="2" spans="1:19" ht="15.75" x14ac:dyDescent="0.25">
      <c r="A2" s="273" t="s">
        <v>62</v>
      </c>
    </row>
    <row r="4" spans="1:19" ht="15.75" x14ac:dyDescent="0.25">
      <c r="A4" s="263" t="s">
        <v>81</v>
      </c>
    </row>
    <row r="6" spans="1:19" x14ac:dyDescent="0.25">
      <c r="A6" s="2" t="s">
        <v>9</v>
      </c>
      <c r="B6" s="400" t="s">
        <v>42</v>
      </c>
      <c r="C6" s="401"/>
      <c r="D6" s="401"/>
      <c r="E6" s="401"/>
      <c r="F6" s="401"/>
      <c r="G6" s="406"/>
      <c r="H6" s="391" t="s">
        <v>199</v>
      </c>
      <c r="I6" s="392"/>
      <c r="J6" s="392"/>
      <c r="K6" s="392"/>
      <c r="L6" s="392"/>
      <c r="M6" s="393"/>
      <c r="N6" s="400" t="s">
        <v>142</v>
      </c>
      <c r="O6" s="401"/>
      <c r="P6" s="401"/>
      <c r="Q6" s="401"/>
      <c r="R6" s="401"/>
      <c r="S6" s="406"/>
    </row>
    <row r="7" spans="1:19" x14ac:dyDescent="0.25">
      <c r="A7" s="3"/>
      <c r="B7" s="116" t="s">
        <v>30</v>
      </c>
      <c r="C7" s="117" t="s">
        <v>31</v>
      </c>
      <c r="D7" s="117" t="s">
        <v>32</v>
      </c>
      <c r="E7" s="117" t="s">
        <v>33</v>
      </c>
      <c r="F7" s="117" t="s">
        <v>34</v>
      </c>
      <c r="G7" s="118" t="s">
        <v>35</v>
      </c>
      <c r="H7" s="116" t="s">
        <v>30</v>
      </c>
      <c r="I7" s="117" t="s">
        <v>31</v>
      </c>
      <c r="J7" s="117" t="s">
        <v>32</v>
      </c>
      <c r="K7" s="117" t="s">
        <v>33</v>
      </c>
      <c r="L7" s="117" t="s">
        <v>34</v>
      </c>
      <c r="M7" s="118" t="s">
        <v>35</v>
      </c>
      <c r="N7" s="116" t="s">
        <v>30</v>
      </c>
      <c r="O7" s="117" t="s">
        <v>31</v>
      </c>
      <c r="P7" s="117" t="s">
        <v>32</v>
      </c>
      <c r="Q7" s="117" t="s">
        <v>33</v>
      </c>
      <c r="R7" s="117" t="s">
        <v>34</v>
      </c>
      <c r="S7" s="118" t="s">
        <v>35</v>
      </c>
    </row>
    <row r="8" spans="1:19" x14ac:dyDescent="0.25">
      <c r="A8" s="7" t="s">
        <v>3</v>
      </c>
      <c r="B8" s="61">
        <v>250400</v>
      </c>
      <c r="C8" s="62">
        <v>257700</v>
      </c>
      <c r="D8" s="62">
        <v>263700</v>
      </c>
      <c r="E8" s="62">
        <v>264300</v>
      </c>
      <c r="F8" s="62">
        <v>273700</v>
      </c>
      <c r="G8" s="63">
        <v>278600</v>
      </c>
      <c r="H8" s="64">
        <v>100</v>
      </c>
      <c r="I8" s="65">
        <v>102.9153354632588</v>
      </c>
      <c r="J8" s="65">
        <v>105.31150159744409</v>
      </c>
      <c r="K8" s="65">
        <v>105.55111821086263</v>
      </c>
      <c r="L8" s="65">
        <v>109.30511182108627</v>
      </c>
      <c r="M8" s="66">
        <v>111.26198083067094</v>
      </c>
      <c r="N8" s="88">
        <v>69.442647194749981</v>
      </c>
      <c r="O8" s="89">
        <v>70.961820851688699</v>
      </c>
      <c r="P8" s="89">
        <v>72.020395156150414</v>
      </c>
      <c r="Q8" s="89">
        <v>71.764705882352942</v>
      </c>
      <c r="R8" s="89">
        <v>73.777857656362343</v>
      </c>
      <c r="S8" s="90">
        <v>74.912610916913152</v>
      </c>
    </row>
    <row r="9" spans="1:19" x14ac:dyDescent="0.25">
      <c r="A9" s="8" t="s">
        <v>1</v>
      </c>
      <c r="B9" s="53">
        <v>121300</v>
      </c>
      <c r="C9" s="19">
        <v>124600</v>
      </c>
      <c r="D9" s="19">
        <v>127600</v>
      </c>
      <c r="E9" s="19">
        <v>127800</v>
      </c>
      <c r="F9" s="19">
        <v>129800</v>
      </c>
      <c r="G9" s="25">
        <v>126900</v>
      </c>
      <c r="H9" s="67">
        <v>100</v>
      </c>
      <c r="I9" s="20">
        <v>102.72052761747732</v>
      </c>
      <c r="J9" s="20">
        <v>105.19373454245672</v>
      </c>
      <c r="K9" s="20">
        <v>105.358615004122</v>
      </c>
      <c r="L9" s="20">
        <v>107.00741962077494</v>
      </c>
      <c r="M9" s="68">
        <v>104.61665292662818</v>
      </c>
      <c r="N9" s="74">
        <v>63.97679324894515</v>
      </c>
      <c r="O9" s="55">
        <v>65.763546798029566</v>
      </c>
      <c r="P9" s="55">
        <v>67.459897761325578</v>
      </c>
      <c r="Q9" s="55">
        <v>67.972350230414747</v>
      </c>
      <c r="R9" s="55">
        <v>69.455842997323813</v>
      </c>
      <c r="S9" s="75">
        <v>68.189145620634065</v>
      </c>
    </row>
    <row r="10" spans="1:19" x14ac:dyDescent="0.25">
      <c r="A10" s="8" t="s">
        <v>2</v>
      </c>
      <c r="B10" s="53">
        <v>100700</v>
      </c>
      <c r="C10" s="19">
        <v>102000</v>
      </c>
      <c r="D10" s="19">
        <v>106000</v>
      </c>
      <c r="E10" s="19">
        <v>107300</v>
      </c>
      <c r="F10" s="19">
        <v>106300</v>
      </c>
      <c r="G10" s="25">
        <v>104100</v>
      </c>
      <c r="H10" s="67">
        <v>100</v>
      </c>
      <c r="I10" s="20">
        <v>101.29096325719959</v>
      </c>
      <c r="J10" s="20">
        <v>105.26315789473684</v>
      </c>
      <c r="K10" s="20">
        <v>106.55412115193646</v>
      </c>
      <c r="L10" s="20">
        <v>105.56107249255213</v>
      </c>
      <c r="M10" s="68">
        <v>103.37636544190664</v>
      </c>
      <c r="N10" s="74">
        <v>62.232289950576607</v>
      </c>
      <c r="O10" s="55">
        <v>63.451566065131722</v>
      </c>
      <c r="P10" s="55">
        <v>66.436781609195407</v>
      </c>
      <c r="Q10" s="55">
        <v>67.364454678668622</v>
      </c>
      <c r="R10" s="55">
        <v>67.044976881042459</v>
      </c>
      <c r="S10" s="75">
        <v>65.609243697479002</v>
      </c>
    </row>
    <row r="11" spans="1:19" x14ac:dyDescent="0.25">
      <c r="A11" s="8" t="s">
        <v>0</v>
      </c>
      <c r="B11" s="53">
        <v>89700</v>
      </c>
      <c r="C11" s="19">
        <v>91500</v>
      </c>
      <c r="D11" s="19">
        <v>95200</v>
      </c>
      <c r="E11" s="19">
        <v>98400</v>
      </c>
      <c r="F11" s="19">
        <v>102000</v>
      </c>
      <c r="G11" s="25">
        <v>105300</v>
      </c>
      <c r="H11" s="67">
        <v>100</v>
      </c>
      <c r="I11" s="20">
        <v>102.00668896321071</v>
      </c>
      <c r="J11" s="20">
        <v>106.13154960981048</v>
      </c>
      <c r="K11" s="20">
        <v>109.69899665551839</v>
      </c>
      <c r="L11" s="20">
        <v>113.71237458193978</v>
      </c>
      <c r="M11" s="68">
        <v>117.39130434782609</v>
      </c>
      <c r="N11" s="74">
        <v>61.265361857077835</v>
      </c>
      <c r="O11" s="55">
        <v>62.132186509732918</v>
      </c>
      <c r="P11" s="55">
        <v>64.332357577122266</v>
      </c>
      <c r="Q11" s="55">
        <v>65.929401251117071</v>
      </c>
      <c r="R11" s="55">
        <v>67.691967249391453</v>
      </c>
      <c r="S11" s="75">
        <v>68.967023367547498</v>
      </c>
    </row>
    <row r="12" spans="1:19" x14ac:dyDescent="0.25">
      <c r="A12" s="8"/>
      <c r="B12" s="53"/>
      <c r="C12" s="19"/>
      <c r="D12" s="19"/>
      <c r="E12" s="19"/>
      <c r="F12" s="19"/>
      <c r="G12" s="25"/>
      <c r="H12" s="67"/>
      <c r="I12" s="20"/>
      <c r="J12" s="20"/>
      <c r="K12" s="20"/>
      <c r="L12" s="20"/>
      <c r="M12" s="68"/>
      <c r="N12" s="74"/>
      <c r="O12" s="55"/>
      <c r="P12" s="55"/>
      <c r="Q12" s="55"/>
      <c r="R12" s="55"/>
      <c r="S12" s="75"/>
    </row>
    <row r="13" spans="1:19" x14ac:dyDescent="0.25">
      <c r="A13" s="8" t="s">
        <v>6</v>
      </c>
      <c r="B13" s="53">
        <v>46300</v>
      </c>
      <c r="C13" s="19">
        <v>46400</v>
      </c>
      <c r="D13" s="19">
        <v>45700</v>
      </c>
      <c r="E13" s="19">
        <v>46100</v>
      </c>
      <c r="F13" s="19">
        <v>47500</v>
      </c>
      <c r="G13" s="25">
        <v>46200</v>
      </c>
      <c r="H13" s="67">
        <v>100</v>
      </c>
      <c r="I13" s="20">
        <v>100.21598272138228</v>
      </c>
      <c r="J13" s="20">
        <v>98.704103671706264</v>
      </c>
      <c r="K13" s="20">
        <v>99.568034557235421</v>
      </c>
      <c r="L13" s="20">
        <v>102.59179265658747</v>
      </c>
      <c r="M13" s="68">
        <v>99.784017278617711</v>
      </c>
      <c r="N13" s="74">
        <v>70.349721236695373</v>
      </c>
      <c r="O13" s="55">
        <v>71.035186129525755</v>
      </c>
      <c r="P13" s="55">
        <v>70.560988162635098</v>
      </c>
      <c r="Q13" s="55">
        <v>72.2338204592902</v>
      </c>
      <c r="R13" s="55">
        <v>74.986835176408633</v>
      </c>
      <c r="S13" s="75">
        <v>72.856391372961596</v>
      </c>
    </row>
    <row r="14" spans="1:19" x14ac:dyDescent="0.25">
      <c r="A14" s="8" t="s">
        <v>8</v>
      </c>
      <c r="B14" s="53">
        <v>43300</v>
      </c>
      <c r="C14" s="19">
        <v>42700</v>
      </c>
      <c r="D14" s="19">
        <v>44000</v>
      </c>
      <c r="E14" s="19">
        <v>46200</v>
      </c>
      <c r="F14" s="19">
        <v>46700</v>
      </c>
      <c r="G14" s="25">
        <v>44600</v>
      </c>
      <c r="H14" s="67">
        <v>100</v>
      </c>
      <c r="I14" s="20">
        <v>98.61431870669746</v>
      </c>
      <c r="J14" s="20">
        <v>101.61662817551964</v>
      </c>
      <c r="K14" s="20">
        <v>106.69745958429561</v>
      </c>
      <c r="L14" s="20">
        <v>107.85219399538106</v>
      </c>
      <c r="M14" s="68">
        <v>103.00230946882216</v>
      </c>
      <c r="N14" s="74">
        <v>71.193866374589277</v>
      </c>
      <c r="O14" s="55">
        <v>71.604248183342648</v>
      </c>
      <c r="P14" s="55">
        <v>73.292615213770119</v>
      </c>
      <c r="Q14" s="55">
        <v>76.477084483710655</v>
      </c>
      <c r="R14" s="55">
        <v>77.6483638380477</v>
      </c>
      <c r="S14" s="75">
        <v>75.707814269535675</v>
      </c>
    </row>
    <row r="15" spans="1:19" x14ac:dyDescent="0.25">
      <c r="A15" s="8" t="s">
        <v>5</v>
      </c>
      <c r="B15" s="53">
        <v>30100</v>
      </c>
      <c r="C15" s="19">
        <v>31100</v>
      </c>
      <c r="D15" s="19">
        <v>29800</v>
      </c>
      <c r="E15" s="19">
        <v>29400</v>
      </c>
      <c r="F15" s="19">
        <v>30800</v>
      </c>
      <c r="G15" s="25">
        <v>30800</v>
      </c>
      <c r="H15" s="67">
        <v>100</v>
      </c>
      <c r="I15" s="58">
        <v>103.32225913621262</v>
      </c>
      <c r="J15" s="58">
        <v>99.003322259136212</v>
      </c>
      <c r="K15" s="58">
        <v>97.674418604651152</v>
      </c>
      <c r="L15" s="58">
        <v>102.32558139534885</v>
      </c>
      <c r="M15" s="84">
        <v>102.32558139534885</v>
      </c>
      <c r="N15" s="74">
        <v>62.821403752605981</v>
      </c>
      <c r="O15" s="55">
        <v>64.636678200692046</v>
      </c>
      <c r="P15" s="55">
        <v>61.13387978142076</v>
      </c>
      <c r="Q15" s="55">
        <v>60.800552104899936</v>
      </c>
      <c r="R15" s="55">
        <v>63.655172413793103</v>
      </c>
      <c r="S15" s="75">
        <v>64.52513966480447</v>
      </c>
    </row>
    <row r="16" spans="1:19" x14ac:dyDescent="0.25">
      <c r="A16" s="8" t="s">
        <v>7</v>
      </c>
      <c r="B16" s="53">
        <v>28500</v>
      </c>
      <c r="C16" s="19">
        <v>28800</v>
      </c>
      <c r="D16" s="19">
        <v>30500</v>
      </c>
      <c r="E16" s="19">
        <v>32200</v>
      </c>
      <c r="F16" s="19">
        <v>32700</v>
      </c>
      <c r="G16" s="25">
        <v>33700</v>
      </c>
      <c r="H16" s="78">
        <v>100</v>
      </c>
      <c r="I16" s="59">
        <v>101.05263157894737</v>
      </c>
      <c r="J16" s="59">
        <v>107.01754385964912</v>
      </c>
      <c r="K16" s="59">
        <v>112.98245614035088</v>
      </c>
      <c r="L16" s="59">
        <v>114.73684210526316</v>
      </c>
      <c r="M16" s="85">
        <v>118.24561403508771</v>
      </c>
      <c r="N16" s="74">
        <v>69.063004846526667</v>
      </c>
      <c r="O16" s="55">
        <v>69.144684252597912</v>
      </c>
      <c r="P16" s="55">
        <v>72.929936305732483</v>
      </c>
      <c r="Q16" s="55">
        <v>77.697262479871185</v>
      </c>
      <c r="R16" s="55">
        <v>78.921962992759447</v>
      </c>
      <c r="S16" s="75">
        <v>81.139646869983935</v>
      </c>
    </row>
    <row r="17" spans="1:21" x14ac:dyDescent="0.25">
      <c r="A17" s="8"/>
      <c r="B17" s="53"/>
      <c r="C17" s="19"/>
      <c r="D17" s="19"/>
      <c r="E17" s="19"/>
      <c r="F17" s="19"/>
      <c r="G17" s="25"/>
      <c r="H17" s="67"/>
      <c r="I17" s="20"/>
      <c r="J17" s="20"/>
      <c r="K17" s="20"/>
      <c r="L17" s="20"/>
      <c r="M17" s="68"/>
      <c r="N17" s="74"/>
      <c r="O17" s="55"/>
      <c r="P17" s="55"/>
      <c r="Q17" s="55"/>
      <c r="R17" s="55"/>
      <c r="S17" s="75"/>
    </row>
    <row r="18" spans="1:21" x14ac:dyDescent="0.25">
      <c r="A18" s="8" t="s">
        <v>4</v>
      </c>
      <c r="B18" s="53">
        <v>47700</v>
      </c>
      <c r="C18" s="19">
        <v>47700</v>
      </c>
      <c r="D18" s="19">
        <v>46300</v>
      </c>
      <c r="E18" s="19">
        <v>43700</v>
      </c>
      <c r="F18" s="19">
        <v>45600</v>
      </c>
      <c r="G18" s="25">
        <v>45800</v>
      </c>
      <c r="H18" s="67">
        <v>100</v>
      </c>
      <c r="I18" s="20">
        <v>100</v>
      </c>
      <c r="J18" s="20">
        <v>97.064989517819711</v>
      </c>
      <c r="K18" s="20">
        <v>91.614255765199161</v>
      </c>
      <c r="L18" s="20">
        <v>95.59748427672956</v>
      </c>
      <c r="M18" s="68">
        <v>96.016771488469601</v>
      </c>
      <c r="N18" s="74">
        <v>67.884250474383293</v>
      </c>
      <c r="O18" s="55">
        <v>68.813070639115807</v>
      </c>
      <c r="P18" s="55">
        <v>66.956102267245541</v>
      </c>
      <c r="Q18" s="55">
        <v>63.346228239845267</v>
      </c>
      <c r="R18" s="55">
        <v>66.214908034849941</v>
      </c>
      <c r="S18" s="75">
        <v>66.618146530810279</v>
      </c>
    </row>
    <row r="19" spans="1:21" x14ac:dyDescent="0.25">
      <c r="A19" s="9"/>
      <c r="B19" s="53"/>
      <c r="C19" s="19"/>
      <c r="D19" s="19"/>
      <c r="E19" s="19"/>
      <c r="F19" s="19"/>
      <c r="G19" s="25"/>
      <c r="H19" s="67"/>
      <c r="I19" s="20"/>
      <c r="J19" s="20"/>
      <c r="K19" s="20"/>
      <c r="L19" s="20"/>
      <c r="M19" s="68"/>
      <c r="N19" s="74"/>
      <c r="O19" s="55"/>
      <c r="P19" s="55"/>
      <c r="Q19" s="55"/>
      <c r="R19" s="55"/>
      <c r="S19" s="75"/>
    </row>
    <row r="20" spans="1:21" x14ac:dyDescent="0.25">
      <c r="A20" s="8" t="s">
        <v>10</v>
      </c>
      <c r="B20" s="105">
        <v>562200</v>
      </c>
      <c r="C20" s="106">
        <v>575800</v>
      </c>
      <c r="D20" s="106">
        <v>592400</v>
      </c>
      <c r="E20" s="106">
        <v>597700</v>
      </c>
      <c r="F20" s="106">
        <v>611700</v>
      </c>
      <c r="G20" s="107">
        <v>614900</v>
      </c>
      <c r="H20" s="108">
        <v>100</v>
      </c>
      <c r="I20" s="109">
        <v>102.4190679473497</v>
      </c>
      <c r="J20" s="109">
        <v>105.37175382426183</v>
      </c>
      <c r="K20" s="109">
        <v>106.31447883315546</v>
      </c>
      <c r="L20" s="109">
        <v>108.80469583778014</v>
      </c>
      <c r="M20" s="110">
        <v>109.37388829598007</v>
      </c>
      <c r="N20" s="128">
        <v>65.481228403929038</v>
      </c>
      <c r="O20" s="129">
        <v>66.897753679318356</v>
      </c>
      <c r="P20" s="129">
        <v>68.653660421093292</v>
      </c>
      <c r="Q20" s="129">
        <v>69.11010906848577</v>
      </c>
      <c r="R20" s="129">
        <v>70.552052898662168</v>
      </c>
      <c r="S20" s="130">
        <v>70.735074197630283</v>
      </c>
    </row>
    <row r="21" spans="1:21" x14ac:dyDescent="0.25">
      <c r="A21" s="9"/>
      <c r="B21" s="53"/>
      <c r="C21" s="19"/>
      <c r="D21" s="19"/>
      <c r="E21" s="19"/>
      <c r="F21" s="19"/>
      <c r="G21" s="25"/>
      <c r="H21" s="67"/>
      <c r="I21" s="20"/>
      <c r="J21" s="20"/>
      <c r="K21" s="20"/>
      <c r="L21" s="20"/>
      <c r="M21" s="68"/>
      <c r="N21" s="74"/>
      <c r="O21" s="55"/>
      <c r="P21" s="55"/>
      <c r="Q21" s="55"/>
      <c r="R21" s="55"/>
      <c r="S21" s="75"/>
    </row>
    <row r="22" spans="1:21" x14ac:dyDescent="0.25">
      <c r="A22" s="8" t="s">
        <v>11</v>
      </c>
      <c r="B22" s="105">
        <v>758100</v>
      </c>
      <c r="C22" s="106">
        <v>772600</v>
      </c>
      <c r="D22" s="106">
        <v>788800</v>
      </c>
      <c r="E22" s="106">
        <v>795300</v>
      </c>
      <c r="F22" s="106">
        <v>814900</v>
      </c>
      <c r="G22" s="107">
        <v>815800</v>
      </c>
      <c r="H22" s="108">
        <v>100</v>
      </c>
      <c r="I22" s="109">
        <v>101.91267642791189</v>
      </c>
      <c r="J22" s="109">
        <v>104.04959767840654</v>
      </c>
      <c r="K22" s="109">
        <v>104.90700435298774</v>
      </c>
      <c r="L22" s="109">
        <v>107.49241524864794</v>
      </c>
      <c r="M22" s="110">
        <v>107.61113309589764</v>
      </c>
      <c r="N22" s="128">
        <v>66.226014034883377</v>
      </c>
      <c r="O22" s="129">
        <v>67.48085824914844</v>
      </c>
      <c r="P22" s="129">
        <v>68.741829590680652</v>
      </c>
      <c r="Q22" s="129">
        <v>69.286170645292444</v>
      </c>
      <c r="R22" s="129">
        <v>70.921327454165692</v>
      </c>
      <c r="S22" s="130">
        <v>70.977003160977887</v>
      </c>
      <c r="U22" s="345"/>
    </row>
    <row r="23" spans="1:21" x14ac:dyDescent="0.25">
      <c r="A23" s="9"/>
      <c r="B23" s="53"/>
      <c r="C23" s="19"/>
      <c r="D23" s="19"/>
      <c r="E23" s="19"/>
      <c r="F23" s="19"/>
      <c r="G23" s="25"/>
      <c r="H23" s="67"/>
      <c r="I23" s="20"/>
      <c r="J23" s="20"/>
      <c r="K23" s="20"/>
      <c r="L23" s="20"/>
      <c r="M23" s="68"/>
      <c r="N23" s="74"/>
      <c r="O23" s="55"/>
      <c r="P23" s="55"/>
      <c r="Q23" s="55"/>
      <c r="R23" s="55"/>
      <c r="S23" s="75"/>
    </row>
    <row r="24" spans="1:21" x14ac:dyDescent="0.25">
      <c r="A24" s="17" t="s">
        <v>110</v>
      </c>
      <c r="B24" s="53">
        <v>640900</v>
      </c>
      <c r="C24" s="19">
        <v>650900</v>
      </c>
      <c r="D24" s="19">
        <v>658900</v>
      </c>
      <c r="E24" s="19">
        <v>668500</v>
      </c>
      <c r="F24" s="19">
        <v>672300</v>
      </c>
      <c r="G24" s="25">
        <v>680200</v>
      </c>
      <c r="H24" s="67">
        <v>100</v>
      </c>
      <c r="I24" s="20">
        <v>101.56030581994071</v>
      </c>
      <c r="J24" s="20">
        <v>102.80855047589328</v>
      </c>
      <c r="K24" s="20">
        <v>104.30644406303635</v>
      </c>
      <c r="L24" s="20">
        <v>104.89936027461381</v>
      </c>
      <c r="M24" s="68">
        <v>106.13200187236697</v>
      </c>
      <c r="N24" s="74">
        <v>66.304572729153733</v>
      </c>
      <c r="O24" s="55">
        <v>67.497407535430341</v>
      </c>
      <c r="P24" s="55">
        <v>68.508248994870371</v>
      </c>
      <c r="Q24" s="55">
        <v>69.601582564031375</v>
      </c>
      <c r="R24" s="55">
        <v>70.076441973592765</v>
      </c>
      <c r="S24" s="75">
        <v>70.904857877545354</v>
      </c>
    </row>
    <row r="25" spans="1:21" x14ac:dyDescent="0.25">
      <c r="A25" s="17" t="s">
        <v>111</v>
      </c>
      <c r="B25" s="53">
        <v>279600</v>
      </c>
      <c r="C25" s="19">
        <v>285400</v>
      </c>
      <c r="D25" s="19">
        <v>290700</v>
      </c>
      <c r="E25" s="19">
        <v>297000</v>
      </c>
      <c r="F25" s="19">
        <v>298600</v>
      </c>
      <c r="G25" s="25">
        <v>294700</v>
      </c>
      <c r="H25" s="67">
        <v>100</v>
      </c>
      <c r="I25" s="20">
        <v>102.07439198855508</v>
      </c>
      <c r="J25" s="20">
        <v>103.96995708154506</v>
      </c>
      <c r="K25" s="20">
        <v>106.22317596566523</v>
      </c>
      <c r="L25" s="20">
        <v>106.79542203147354</v>
      </c>
      <c r="M25" s="68">
        <v>105.40057224606581</v>
      </c>
      <c r="N25" s="74">
        <v>66.794075489727661</v>
      </c>
      <c r="O25" s="55">
        <v>68.394982823360237</v>
      </c>
      <c r="P25" s="55">
        <v>69.919025094203477</v>
      </c>
      <c r="Q25" s="55">
        <v>71.804995970991129</v>
      </c>
      <c r="R25" s="55">
        <v>72.530764248704671</v>
      </c>
      <c r="S25" s="75">
        <v>71.76948051948051</v>
      </c>
    </row>
    <row r="26" spans="1:21" x14ac:dyDescent="0.25">
      <c r="A26" s="17" t="s">
        <v>12</v>
      </c>
      <c r="B26" s="53">
        <v>1053000</v>
      </c>
      <c r="C26" s="19">
        <v>1077200</v>
      </c>
      <c r="D26" s="19">
        <v>1094600</v>
      </c>
      <c r="E26" s="19">
        <v>1101700</v>
      </c>
      <c r="F26" s="19">
        <v>1114000</v>
      </c>
      <c r="G26" s="25">
        <v>1135300</v>
      </c>
      <c r="H26" s="67">
        <v>100</v>
      </c>
      <c r="I26" s="20">
        <v>102.29819563152896</v>
      </c>
      <c r="J26" s="20">
        <v>103.95061728395061</v>
      </c>
      <c r="K26" s="20">
        <v>104.62488129154796</v>
      </c>
      <c r="L26" s="20">
        <v>105.79297245963912</v>
      </c>
      <c r="M26" s="68">
        <v>107.81576448243115</v>
      </c>
      <c r="N26" s="74">
        <v>61.140357668189203</v>
      </c>
      <c r="O26" s="55">
        <v>62.15618388151568</v>
      </c>
      <c r="P26" s="55">
        <v>62.802883971772253</v>
      </c>
      <c r="Q26" s="55">
        <v>62.740370925795851</v>
      </c>
      <c r="R26" s="55">
        <v>62.982436303331824</v>
      </c>
      <c r="S26" s="75">
        <v>63.653864124848148</v>
      </c>
    </row>
    <row r="27" spans="1:21" x14ac:dyDescent="0.25">
      <c r="A27" s="10"/>
      <c r="B27" s="53"/>
      <c r="C27" s="19"/>
      <c r="D27" s="19"/>
      <c r="E27" s="19"/>
      <c r="F27" s="19"/>
      <c r="G27" s="25"/>
      <c r="H27" s="67"/>
      <c r="I27" s="20"/>
      <c r="J27" s="20"/>
      <c r="K27" s="20"/>
      <c r="L27" s="20"/>
      <c r="M27" s="68"/>
      <c r="N27" s="74"/>
      <c r="O27" s="55"/>
      <c r="P27" s="55"/>
      <c r="Q27" s="55"/>
      <c r="R27" s="55"/>
      <c r="S27" s="75"/>
    </row>
    <row r="28" spans="1:21" x14ac:dyDescent="0.25">
      <c r="A28" s="10" t="s">
        <v>13</v>
      </c>
      <c r="B28" s="53">
        <v>2224300</v>
      </c>
      <c r="C28" s="19">
        <v>2281900</v>
      </c>
      <c r="D28" s="19">
        <v>2325000</v>
      </c>
      <c r="E28" s="19">
        <v>2342600</v>
      </c>
      <c r="F28" s="19">
        <v>2362400</v>
      </c>
      <c r="G28" s="25">
        <v>2378300</v>
      </c>
      <c r="H28" s="67">
        <v>100</v>
      </c>
      <c r="I28" s="20">
        <v>102.58957874387448</v>
      </c>
      <c r="J28" s="20">
        <v>104.52726700535</v>
      </c>
      <c r="K28" s="20">
        <v>105.31852717708942</v>
      </c>
      <c r="L28" s="20">
        <v>106.20869487029627</v>
      </c>
      <c r="M28" s="68">
        <v>106.92352650271997</v>
      </c>
      <c r="N28" s="74">
        <v>66.250992851469405</v>
      </c>
      <c r="O28" s="55">
        <v>68.013233847651776</v>
      </c>
      <c r="P28" s="55">
        <v>69.258954016026379</v>
      </c>
      <c r="Q28" s="55">
        <v>69.800564141273682</v>
      </c>
      <c r="R28" s="55">
        <v>70.344122522307913</v>
      </c>
      <c r="S28" s="75">
        <v>70.710484326531414</v>
      </c>
    </row>
    <row r="29" spans="1:21" x14ac:dyDescent="0.25">
      <c r="A29" s="10"/>
      <c r="B29" s="53"/>
      <c r="C29" s="19"/>
      <c r="D29" s="19"/>
      <c r="E29" s="19"/>
      <c r="F29" s="19"/>
      <c r="G29" s="25"/>
      <c r="H29" s="67"/>
      <c r="I29" s="20"/>
      <c r="J29" s="20"/>
      <c r="K29" s="20"/>
      <c r="L29" s="20"/>
      <c r="M29" s="68"/>
      <c r="N29" s="74"/>
      <c r="O29" s="55"/>
      <c r="P29" s="55"/>
      <c r="Q29" s="55"/>
      <c r="R29" s="55"/>
      <c r="S29" s="75"/>
    </row>
    <row r="30" spans="1:21" x14ac:dyDescent="0.25">
      <c r="A30" s="11" t="s">
        <v>14</v>
      </c>
      <c r="B30" s="95">
        <v>27189900</v>
      </c>
      <c r="C30" s="96">
        <v>27906700</v>
      </c>
      <c r="D30" s="96">
        <v>28472300</v>
      </c>
      <c r="E30" s="96">
        <v>28794000</v>
      </c>
      <c r="F30" s="96">
        <v>29159900</v>
      </c>
      <c r="G30" s="97">
        <v>29470700</v>
      </c>
      <c r="H30" s="98">
        <v>100</v>
      </c>
      <c r="I30" s="99">
        <v>102.63627302785225</v>
      </c>
      <c r="J30" s="99">
        <v>104.71645721389193</v>
      </c>
      <c r="K30" s="99">
        <v>105.8996171372458</v>
      </c>
      <c r="L30" s="99">
        <v>107.24533742308724</v>
      </c>
      <c r="M30" s="100">
        <v>108.38840893125756</v>
      </c>
      <c r="N30" s="125">
        <v>69.491281397702537</v>
      </c>
      <c r="O30" s="126">
        <v>71.234537648242025</v>
      </c>
      <c r="P30" s="126">
        <v>72.475302634470509</v>
      </c>
      <c r="Q30" s="126">
        <v>73.07600227733586</v>
      </c>
      <c r="R30" s="126">
        <v>73.715371055106331</v>
      </c>
      <c r="S30" s="127">
        <v>74.190145808998267</v>
      </c>
      <c r="U30" s="345"/>
    </row>
    <row r="31" spans="1:21" x14ac:dyDescent="0.25">
      <c r="A31" s="1"/>
    </row>
    <row r="32" spans="1:21" x14ac:dyDescent="0.25">
      <c r="A32" s="132" t="s">
        <v>41</v>
      </c>
    </row>
    <row r="33" spans="1:2" x14ac:dyDescent="0.25">
      <c r="A33" s="1"/>
    </row>
    <row r="34" spans="1:2" ht="15.75" x14ac:dyDescent="0.25">
      <c r="A34" s="57"/>
      <c r="B34" s="248" t="s">
        <v>142</v>
      </c>
    </row>
  </sheetData>
  <mergeCells count="3">
    <mergeCell ref="H6:M6"/>
    <mergeCell ref="B6:G6"/>
    <mergeCell ref="N6:S6"/>
  </mergeCells>
  <pageMargins left="0.70866141732283472" right="0.70866141732283472" top="0.74803149606299213" bottom="0.74803149606299213" header="0.31496062992125984" footer="0.31496062992125984"/>
  <pageSetup paperSize="9" orientation="landscape" r:id="rId1"/>
  <headerFooter>
    <oddHeader>&amp;C&amp;"-,Bold"&amp;12&amp;A</oddHeader>
  </headerFooter>
  <colBreaks count="2" manualBreakCount="2">
    <brk id="7" min="5" max="31" man="1"/>
    <brk id="13" min="5" max="31"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AB42"/>
  <sheetViews>
    <sheetView workbookViewId="0">
      <selection activeCell="A5" sqref="A5"/>
    </sheetView>
  </sheetViews>
  <sheetFormatPr defaultRowHeight="15" x14ac:dyDescent="0.25"/>
  <cols>
    <col min="1" max="1" width="40.7109375" customWidth="1"/>
    <col min="2" max="16" width="11.85546875" customWidth="1"/>
    <col min="19" max="19" width="12" customWidth="1"/>
    <col min="20" max="20" width="10.85546875" customWidth="1"/>
    <col min="23" max="23" width="12" customWidth="1"/>
    <col min="24" max="24" width="11" customWidth="1"/>
    <col min="27" max="28" width="11.42578125" customWidth="1"/>
  </cols>
  <sheetData>
    <row r="1" spans="1:28" ht="15.75" x14ac:dyDescent="0.25">
      <c r="A1" s="264" t="s">
        <v>63</v>
      </c>
    </row>
    <row r="2" spans="1:28" ht="15.75" x14ac:dyDescent="0.25">
      <c r="A2" s="273" t="s">
        <v>62</v>
      </c>
    </row>
    <row r="4" spans="1:28" ht="15.75" x14ac:dyDescent="0.25">
      <c r="A4" s="263" t="s">
        <v>82</v>
      </c>
    </row>
    <row r="5" spans="1:28" x14ac:dyDescent="0.25">
      <c r="Q5" s="397" t="s">
        <v>186</v>
      </c>
      <c r="R5" s="398"/>
      <c r="S5" s="398"/>
      <c r="T5" s="398"/>
      <c r="U5" s="397" t="s">
        <v>186</v>
      </c>
      <c r="V5" s="398"/>
      <c r="W5" s="398"/>
      <c r="X5" s="399"/>
      <c r="Y5" s="397" t="s">
        <v>186</v>
      </c>
      <c r="Z5" s="398"/>
      <c r="AA5" s="398"/>
      <c r="AB5" s="399"/>
    </row>
    <row r="6" spans="1:28" ht="31.5" customHeight="1" x14ac:dyDescent="0.25">
      <c r="A6" s="2" t="s">
        <v>9</v>
      </c>
      <c r="B6" s="394" t="s">
        <v>138</v>
      </c>
      <c r="C6" s="395"/>
      <c r="D6" s="395"/>
      <c r="E6" s="395"/>
      <c r="F6" s="396"/>
      <c r="G6" s="391" t="s">
        <v>201</v>
      </c>
      <c r="H6" s="392"/>
      <c r="I6" s="392"/>
      <c r="J6" s="392"/>
      <c r="K6" s="393"/>
      <c r="L6" s="394" t="s">
        <v>99</v>
      </c>
      <c r="M6" s="395"/>
      <c r="N6" s="395"/>
      <c r="O6" s="395"/>
      <c r="P6" s="396"/>
      <c r="Q6" s="439" t="s">
        <v>175</v>
      </c>
      <c r="R6" s="440"/>
      <c r="S6" s="440"/>
      <c r="T6" s="441"/>
      <c r="U6" s="440" t="s">
        <v>176</v>
      </c>
      <c r="V6" s="440"/>
      <c r="W6" s="440"/>
      <c r="X6" s="441"/>
      <c r="Y6" s="440" t="s">
        <v>194</v>
      </c>
      <c r="Z6" s="440"/>
      <c r="AA6" s="440"/>
      <c r="AB6" s="441"/>
    </row>
    <row r="7" spans="1:28" ht="75" x14ac:dyDescent="0.25">
      <c r="A7" s="3"/>
      <c r="B7" s="116" t="s">
        <v>105</v>
      </c>
      <c r="C7" s="117" t="s">
        <v>106</v>
      </c>
      <c r="D7" s="117" t="s">
        <v>107</v>
      </c>
      <c r="E7" s="117" t="s">
        <v>108</v>
      </c>
      <c r="F7" s="118" t="s">
        <v>194</v>
      </c>
      <c r="G7" s="116" t="s">
        <v>105</v>
      </c>
      <c r="H7" s="117" t="s">
        <v>106</v>
      </c>
      <c r="I7" s="117" t="s">
        <v>107</v>
      </c>
      <c r="J7" s="117" t="s">
        <v>108</v>
      </c>
      <c r="K7" s="118" t="s">
        <v>194</v>
      </c>
      <c r="L7" s="116" t="s">
        <v>105</v>
      </c>
      <c r="M7" s="117" t="s">
        <v>106</v>
      </c>
      <c r="N7" s="117" t="s">
        <v>107</v>
      </c>
      <c r="O7" s="117" t="s">
        <v>108</v>
      </c>
      <c r="P7" s="118" t="s">
        <v>194</v>
      </c>
      <c r="Q7" s="442" t="s">
        <v>187</v>
      </c>
      <c r="R7" s="443" t="s">
        <v>211</v>
      </c>
      <c r="S7" s="444" t="s">
        <v>188</v>
      </c>
      <c r="T7" s="445" t="s">
        <v>189</v>
      </c>
      <c r="U7" s="442" t="s">
        <v>187</v>
      </c>
      <c r="V7" s="443" t="s">
        <v>211</v>
      </c>
      <c r="W7" s="444" t="s">
        <v>188</v>
      </c>
      <c r="X7" s="445" t="s">
        <v>189</v>
      </c>
      <c r="Y7" s="442" t="s">
        <v>187</v>
      </c>
      <c r="Z7" s="443" t="s">
        <v>211</v>
      </c>
      <c r="AA7" s="444" t="s">
        <v>188</v>
      </c>
      <c r="AB7" s="445" t="s">
        <v>189</v>
      </c>
    </row>
    <row r="8" spans="1:28" x14ac:dyDescent="0.25">
      <c r="A8" s="7" t="s">
        <v>3</v>
      </c>
      <c r="B8" s="431">
        <v>56.2</v>
      </c>
      <c r="C8" s="432">
        <v>55.7</v>
      </c>
      <c r="D8" s="432">
        <v>59.4</v>
      </c>
      <c r="E8" s="432">
        <v>59.5</v>
      </c>
      <c r="F8" s="432">
        <v>59.5</v>
      </c>
      <c r="G8" s="416">
        <v>100</v>
      </c>
      <c r="H8" s="417">
        <v>99.110320284697508</v>
      </c>
      <c r="I8" s="417">
        <v>105.69395017793593</v>
      </c>
      <c r="J8" s="417">
        <v>105.87188612099644</v>
      </c>
      <c r="K8" s="417">
        <v>106.82226211849191</v>
      </c>
      <c r="L8" s="428">
        <v>3050</v>
      </c>
      <c r="M8" s="429">
        <v>2950</v>
      </c>
      <c r="N8" s="429">
        <v>3110</v>
      </c>
      <c r="O8" s="429">
        <v>3030</v>
      </c>
      <c r="P8" s="429">
        <v>2970</v>
      </c>
      <c r="Q8" s="428">
        <v>5010</v>
      </c>
      <c r="R8" s="446">
        <v>0.01</v>
      </c>
      <c r="S8" s="446">
        <v>-0.02</v>
      </c>
      <c r="T8" s="447">
        <v>0.04</v>
      </c>
      <c r="U8" s="429">
        <v>4900</v>
      </c>
      <c r="V8" s="446">
        <v>0.01</v>
      </c>
      <c r="W8" s="446">
        <v>-0.03</v>
      </c>
      <c r="X8" s="447">
        <v>0.04</v>
      </c>
      <c r="Y8" s="428">
        <v>4780</v>
      </c>
      <c r="Z8" s="446">
        <v>0</v>
      </c>
      <c r="AA8" s="446">
        <v>-0.04</v>
      </c>
      <c r="AB8" s="447">
        <v>0.04</v>
      </c>
    </row>
    <row r="9" spans="1:28" x14ac:dyDescent="0.25">
      <c r="A9" s="8" t="s">
        <v>1</v>
      </c>
      <c r="B9" s="434">
        <v>52.8</v>
      </c>
      <c r="C9" s="435">
        <v>52.9</v>
      </c>
      <c r="D9" s="435">
        <v>59.5</v>
      </c>
      <c r="E9" s="435">
        <v>58.4</v>
      </c>
      <c r="F9" s="435">
        <v>58.5</v>
      </c>
      <c r="G9" s="176">
        <v>99.999999999999986</v>
      </c>
      <c r="H9" s="171">
        <v>100.18939393939394</v>
      </c>
      <c r="I9" s="171">
        <v>112.68939393939394</v>
      </c>
      <c r="J9" s="171">
        <v>110.60606060606059</v>
      </c>
      <c r="K9" s="171">
        <v>110.586011342155</v>
      </c>
      <c r="L9" s="170">
        <v>1780</v>
      </c>
      <c r="M9" s="168">
        <v>1720</v>
      </c>
      <c r="N9" s="168">
        <v>1800</v>
      </c>
      <c r="O9" s="168">
        <v>1750</v>
      </c>
      <c r="P9" s="168">
        <v>1700</v>
      </c>
      <c r="Q9" s="170">
        <v>2930</v>
      </c>
      <c r="R9" s="437">
        <v>-0.21</v>
      </c>
      <c r="S9" s="381">
        <v>-0.25</v>
      </c>
      <c r="T9" s="382">
        <v>-0.17</v>
      </c>
      <c r="U9" s="168">
        <v>2920</v>
      </c>
      <c r="V9" s="437">
        <v>-0.17</v>
      </c>
      <c r="W9" s="381">
        <v>-0.22</v>
      </c>
      <c r="X9" s="382">
        <v>-0.13</v>
      </c>
      <c r="Y9" s="170">
        <v>2820</v>
      </c>
      <c r="Z9" s="437">
        <v>-0.22</v>
      </c>
      <c r="AA9" s="437">
        <v>-0.27</v>
      </c>
      <c r="AB9" s="438">
        <v>-0.17</v>
      </c>
    </row>
    <row r="10" spans="1:28" x14ac:dyDescent="0.25">
      <c r="A10" s="8" t="s">
        <v>2</v>
      </c>
      <c r="B10" s="434">
        <v>60.5</v>
      </c>
      <c r="C10" s="435">
        <v>57.9</v>
      </c>
      <c r="D10" s="435">
        <v>61.8</v>
      </c>
      <c r="E10" s="435">
        <v>59</v>
      </c>
      <c r="F10" s="435">
        <v>58.9</v>
      </c>
      <c r="G10" s="176">
        <v>100</v>
      </c>
      <c r="H10" s="171">
        <v>95.702479338842977</v>
      </c>
      <c r="I10" s="171">
        <v>102.14876033057851</v>
      </c>
      <c r="J10" s="171">
        <v>97.52066115702479</v>
      </c>
      <c r="K10" s="171">
        <v>101.72711571675303</v>
      </c>
      <c r="L10" s="170">
        <v>2040</v>
      </c>
      <c r="M10" s="168">
        <v>1920</v>
      </c>
      <c r="N10" s="168">
        <v>2060</v>
      </c>
      <c r="O10" s="168">
        <v>1790</v>
      </c>
      <c r="P10" s="168">
        <v>1850</v>
      </c>
      <c r="Q10" s="170">
        <v>3260</v>
      </c>
      <c r="R10" s="437">
        <v>0.04</v>
      </c>
      <c r="S10" s="381">
        <v>0.01</v>
      </c>
      <c r="T10" s="382">
        <v>0.08</v>
      </c>
      <c r="U10" s="168">
        <v>2950</v>
      </c>
      <c r="V10" s="437">
        <v>0.06</v>
      </c>
      <c r="W10" s="381">
        <v>0.01</v>
      </c>
      <c r="X10" s="382">
        <v>0.1</v>
      </c>
      <c r="Y10" s="170">
        <v>3070</v>
      </c>
      <c r="Z10" s="437">
        <v>-0.1</v>
      </c>
      <c r="AA10" s="437">
        <v>-0.15</v>
      </c>
      <c r="AB10" s="438">
        <v>-0.06</v>
      </c>
    </row>
    <row r="11" spans="1:28" x14ac:dyDescent="0.25">
      <c r="A11" s="8" t="s">
        <v>0</v>
      </c>
      <c r="B11" s="434">
        <v>48.7</v>
      </c>
      <c r="C11" s="435">
        <v>52.2</v>
      </c>
      <c r="D11" s="435">
        <v>59.1</v>
      </c>
      <c r="E11" s="435">
        <v>59.7</v>
      </c>
      <c r="F11" s="435">
        <v>60.8</v>
      </c>
      <c r="G11" s="176">
        <v>100</v>
      </c>
      <c r="H11" s="171">
        <v>107.18685831622176</v>
      </c>
      <c r="I11" s="171">
        <v>121.35523613963038</v>
      </c>
      <c r="J11" s="171">
        <v>122.58726899383983</v>
      </c>
      <c r="K11" s="171">
        <v>116.4750957854406</v>
      </c>
      <c r="L11" s="170">
        <v>1160</v>
      </c>
      <c r="M11" s="168">
        <v>1180</v>
      </c>
      <c r="N11" s="168">
        <v>1230</v>
      </c>
      <c r="O11" s="168">
        <v>1260</v>
      </c>
      <c r="P11" s="168">
        <v>1220</v>
      </c>
      <c r="Q11" s="170">
        <v>2040</v>
      </c>
      <c r="R11" s="437">
        <v>-0.22</v>
      </c>
      <c r="S11" s="381">
        <v>-0.26</v>
      </c>
      <c r="T11" s="382">
        <v>-0.17</v>
      </c>
      <c r="U11" s="168">
        <v>2070</v>
      </c>
      <c r="V11" s="437">
        <v>-0.15</v>
      </c>
      <c r="W11" s="381">
        <v>-0.21</v>
      </c>
      <c r="X11" s="382">
        <v>-0.1</v>
      </c>
      <c r="Y11" s="170">
        <v>1980</v>
      </c>
      <c r="Z11" s="437">
        <v>-0.14000000000000001</v>
      </c>
      <c r="AA11" s="437">
        <v>-0.2</v>
      </c>
      <c r="AB11" s="438">
        <v>-0.09</v>
      </c>
    </row>
    <row r="12" spans="1:28" x14ac:dyDescent="0.25">
      <c r="A12" s="8"/>
      <c r="B12" s="410"/>
      <c r="C12" s="411"/>
      <c r="D12" s="411"/>
      <c r="E12" s="411"/>
      <c r="F12" s="411"/>
      <c r="G12" s="410"/>
      <c r="H12" s="411"/>
      <c r="I12" s="411"/>
      <c r="J12" s="411"/>
      <c r="K12" s="411"/>
      <c r="L12" s="410"/>
      <c r="M12" s="411"/>
      <c r="N12" s="411"/>
      <c r="O12" s="411"/>
      <c r="P12" s="411"/>
      <c r="Q12" s="410"/>
      <c r="R12" s="437"/>
      <c r="S12" s="437"/>
      <c r="T12" s="438"/>
      <c r="U12" s="411"/>
      <c r="V12" s="437"/>
      <c r="W12" s="381"/>
      <c r="X12" s="382"/>
      <c r="Y12" s="410"/>
      <c r="Z12" s="437"/>
      <c r="AA12" s="437"/>
      <c r="AB12" s="438"/>
    </row>
    <row r="13" spans="1:28" x14ac:dyDescent="0.25">
      <c r="A13" s="8" t="s">
        <v>6</v>
      </c>
      <c r="B13" s="434">
        <v>56.100000000000009</v>
      </c>
      <c r="C13" s="435">
        <v>58.70000000000001</v>
      </c>
      <c r="D13" s="435">
        <v>62.4</v>
      </c>
      <c r="E13" s="435">
        <v>64.900000000000006</v>
      </c>
      <c r="F13" s="435">
        <v>64</v>
      </c>
      <c r="G13" s="176">
        <v>100</v>
      </c>
      <c r="H13" s="171">
        <v>104.63458110516935</v>
      </c>
      <c r="I13" s="171">
        <v>111.22994652406416</v>
      </c>
      <c r="J13" s="171">
        <v>115.68627450980392</v>
      </c>
      <c r="K13" s="171">
        <v>109.02896081771719</v>
      </c>
      <c r="L13" s="448" t="s">
        <v>195</v>
      </c>
      <c r="M13" s="449" t="s">
        <v>195</v>
      </c>
      <c r="N13" s="449" t="s">
        <v>195</v>
      </c>
      <c r="O13" s="449" t="s">
        <v>195</v>
      </c>
      <c r="P13" s="449" t="s">
        <v>195</v>
      </c>
      <c r="Q13" s="448" t="s">
        <v>195</v>
      </c>
      <c r="R13" s="450">
        <v>-0.27</v>
      </c>
      <c r="S13" s="451">
        <v>-0.28999999999999998</v>
      </c>
      <c r="T13" s="452">
        <v>-0.24</v>
      </c>
      <c r="U13" s="449" t="s">
        <v>195</v>
      </c>
      <c r="V13" s="450">
        <v>-0.25</v>
      </c>
      <c r="W13" s="451">
        <v>-0.28000000000000003</v>
      </c>
      <c r="X13" s="452">
        <v>-0.22</v>
      </c>
      <c r="Y13" s="448" t="s">
        <v>195</v>
      </c>
      <c r="Z13" s="450">
        <v>-0.23</v>
      </c>
      <c r="AA13" s="450">
        <v>-0.26</v>
      </c>
      <c r="AB13" s="453">
        <v>-0.2</v>
      </c>
    </row>
    <row r="14" spans="1:28" x14ac:dyDescent="0.25">
      <c r="A14" s="8" t="s">
        <v>8</v>
      </c>
      <c r="B14" s="434">
        <v>56.100000000000016</v>
      </c>
      <c r="C14" s="435">
        <v>58.699999999999996</v>
      </c>
      <c r="D14" s="435">
        <v>62.4</v>
      </c>
      <c r="E14" s="435">
        <v>64.899999999999991</v>
      </c>
      <c r="F14" s="435">
        <v>64</v>
      </c>
      <c r="G14" s="176">
        <v>100</v>
      </c>
      <c r="H14" s="171">
        <v>104.6345811051693</v>
      </c>
      <c r="I14" s="171">
        <v>111.22994652406413</v>
      </c>
      <c r="J14" s="171">
        <v>115.68627450980387</v>
      </c>
      <c r="K14" s="171">
        <v>109.02896081771721</v>
      </c>
      <c r="L14" s="448" t="s">
        <v>195</v>
      </c>
      <c r="M14" s="449" t="s">
        <v>195</v>
      </c>
      <c r="N14" s="449" t="s">
        <v>195</v>
      </c>
      <c r="O14" s="449" t="s">
        <v>195</v>
      </c>
      <c r="P14" s="449" t="s">
        <v>195</v>
      </c>
      <c r="Q14" s="448" t="s">
        <v>195</v>
      </c>
      <c r="R14" s="450">
        <v>-0.27</v>
      </c>
      <c r="S14" s="451">
        <v>-0.28999999999999998</v>
      </c>
      <c r="T14" s="452">
        <v>-0.24</v>
      </c>
      <c r="U14" s="449" t="s">
        <v>195</v>
      </c>
      <c r="V14" s="450">
        <v>-0.25</v>
      </c>
      <c r="W14" s="451">
        <v>-0.28000000000000003</v>
      </c>
      <c r="X14" s="452">
        <v>-0.22</v>
      </c>
      <c r="Y14" s="448" t="s">
        <v>195</v>
      </c>
      <c r="Z14" s="450">
        <v>-0.23</v>
      </c>
      <c r="AA14" s="450">
        <v>-0.26</v>
      </c>
      <c r="AB14" s="453">
        <v>-0.2</v>
      </c>
    </row>
    <row r="15" spans="1:28" x14ac:dyDescent="0.25">
      <c r="A15" s="8" t="s">
        <v>5</v>
      </c>
      <c r="B15" s="434">
        <v>56.100000000000009</v>
      </c>
      <c r="C15" s="435">
        <v>58.699999999999996</v>
      </c>
      <c r="D15" s="435">
        <v>62.4</v>
      </c>
      <c r="E15" s="435">
        <v>64.899999999999991</v>
      </c>
      <c r="F15" s="435">
        <v>64</v>
      </c>
      <c r="G15" s="176">
        <v>100</v>
      </c>
      <c r="H15" s="171">
        <v>104.63458110516932</v>
      </c>
      <c r="I15" s="171">
        <v>111.22994652406416</v>
      </c>
      <c r="J15" s="171">
        <v>115.68627450980389</v>
      </c>
      <c r="K15" s="171">
        <v>109.02896081771721</v>
      </c>
      <c r="L15" s="448" t="s">
        <v>195</v>
      </c>
      <c r="M15" s="449" t="s">
        <v>195</v>
      </c>
      <c r="N15" s="449" t="s">
        <v>195</v>
      </c>
      <c r="O15" s="449" t="s">
        <v>195</v>
      </c>
      <c r="P15" s="449" t="s">
        <v>195</v>
      </c>
      <c r="Q15" s="448" t="s">
        <v>195</v>
      </c>
      <c r="R15" s="450">
        <v>-0.27</v>
      </c>
      <c r="S15" s="451">
        <v>-0.28999999999999998</v>
      </c>
      <c r="T15" s="452">
        <v>-0.24</v>
      </c>
      <c r="U15" s="449" t="s">
        <v>195</v>
      </c>
      <c r="V15" s="450">
        <v>-0.25</v>
      </c>
      <c r="W15" s="451">
        <v>-0.28000000000000003</v>
      </c>
      <c r="X15" s="452">
        <v>-0.22</v>
      </c>
      <c r="Y15" s="448" t="s">
        <v>195</v>
      </c>
      <c r="Z15" s="450">
        <v>-0.23</v>
      </c>
      <c r="AA15" s="450">
        <v>-0.26</v>
      </c>
      <c r="AB15" s="453">
        <v>-0.2</v>
      </c>
    </row>
    <row r="16" spans="1:28" x14ac:dyDescent="0.25">
      <c r="A16" s="8" t="s">
        <v>7</v>
      </c>
      <c r="B16" s="434">
        <v>56.100000000000009</v>
      </c>
      <c r="C16" s="435">
        <v>58.699999999999996</v>
      </c>
      <c r="D16" s="435">
        <v>62.4</v>
      </c>
      <c r="E16" s="435">
        <v>64.900000000000006</v>
      </c>
      <c r="F16" s="435">
        <v>64</v>
      </c>
      <c r="G16" s="176">
        <v>100</v>
      </c>
      <c r="H16" s="171">
        <v>104.63458110516932</v>
      </c>
      <c r="I16" s="171">
        <v>111.22994652406416</v>
      </c>
      <c r="J16" s="171">
        <v>115.68627450980392</v>
      </c>
      <c r="K16" s="171">
        <v>109.02896081771721</v>
      </c>
      <c r="L16" s="448" t="s">
        <v>195</v>
      </c>
      <c r="M16" s="449" t="s">
        <v>195</v>
      </c>
      <c r="N16" s="449" t="s">
        <v>195</v>
      </c>
      <c r="O16" s="449" t="s">
        <v>195</v>
      </c>
      <c r="P16" s="449" t="s">
        <v>195</v>
      </c>
      <c r="Q16" s="448" t="s">
        <v>195</v>
      </c>
      <c r="R16" s="450">
        <v>-0.27</v>
      </c>
      <c r="S16" s="451">
        <v>-0.28999999999999998</v>
      </c>
      <c r="T16" s="452">
        <v>-0.24</v>
      </c>
      <c r="U16" s="449" t="s">
        <v>195</v>
      </c>
      <c r="V16" s="450">
        <v>-0.25</v>
      </c>
      <c r="W16" s="451">
        <v>-0.28000000000000003</v>
      </c>
      <c r="X16" s="452">
        <v>-0.22</v>
      </c>
      <c r="Y16" s="448" t="s">
        <v>195</v>
      </c>
      <c r="Z16" s="450">
        <v>-0.23</v>
      </c>
      <c r="AA16" s="450">
        <v>-0.26</v>
      </c>
      <c r="AB16" s="453">
        <v>-0.2</v>
      </c>
    </row>
    <row r="17" spans="1:28" x14ac:dyDescent="0.25">
      <c r="A17" s="8"/>
      <c r="B17" s="410"/>
      <c r="C17" s="411"/>
      <c r="D17" s="411"/>
      <c r="E17" s="411"/>
      <c r="F17" s="411"/>
      <c r="G17" s="410"/>
      <c r="H17" s="411"/>
      <c r="I17" s="411"/>
      <c r="J17" s="411"/>
      <c r="K17" s="411"/>
      <c r="L17" s="410"/>
      <c r="M17" s="411"/>
      <c r="N17" s="411"/>
      <c r="O17" s="411"/>
      <c r="P17" s="411"/>
      <c r="Q17" s="410"/>
      <c r="R17" s="437"/>
      <c r="S17" s="437"/>
      <c r="T17" s="438"/>
      <c r="U17" s="411"/>
      <c r="V17" s="437"/>
      <c r="W17" s="437"/>
      <c r="X17" s="438"/>
      <c r="Y17" s="410"/>
      <c r="Z17" s="437"/>
      <c r="AA17" s="437"/>
      <c r="AB17" s="438"/>
    </row>
    <row r="18" spans="1:28" x14ac:dyDescent="0.25">
      <c r="A18" s="8" t="s">
        <v>4</v>
      </c>
      <c r="B18" s="434">
        <v>60.4</v>
      </c>
      <c r="C18" s="435">
        <v>59.7</v>
      </c>
      <c r="D18" s="435">
        <v>65.900000000000006</v>
      </c>
      <c r="E18" s="435">
        <v>65.900000000000006</v>
      </c>
      <c r="F18" s="435">
        <v>66.2</v>
      </c>
      <c r="G18" s="176">
        <v>100</v>
      </c>
      <c r="H18" s="171">
        <v>98.841059602649011</v>
      </c>
      <c r="I18" s="171">
        <v>109.10596026490067</v>
      </c>
      <c r="J18" s="171">
        <v>109.10596026490067</v>
      </c>
      <c r="K18" s="171">
        <v>110.88777219430487</v>
      </c>
      <c r="L18" s="448" t="s">
        <v>195</v>
      </c>
      <c r="M18" s="449" t="s">
        <v>195</v>
      </c>
      <c r="N18" s="449" t="s">
        <v>195</v>
      </c>
      <c r="O18" s="449" t="s">
        <v>195</v>
      </c>
      <c r="P18" s="449" t="s">
        <v>195</v>
      </c>
      <c r="Q18" s="448" t="s">
        <v>195</v>
      </c>
      <c r="R18" s="450">
        <v>-0.04</v>
      </c>
      <c r="S18" s="451">
        <v>-0.06</v>
      </c>
      <c r="T18" s="452">
        <v>-0.01</v>
      </c>
      <c r="U18" s="449" t="s">
        <v>195</v>
      </c>
      <c r="V18" s="450">
        <v>0.04</v>
      </c>
      <c r="W18" s="451">
        <v>0.01</v>
      </c>
      <c r="X18" s="452">
        <v>7.0000000000000007E-2</v>
      </c>
      <c r="Y18" s="448" t="s">
        <v>195</v>
      </c>
      <c r="Z18" s="450">
        <v>-0.02</v>
      </c>
      <c r="AA18" s="450">
        <v>-0.05</v>
      </c>
      <c r="AB18" s="453">
        <v>0.01</v>
      </c>
    </row>
    <row r="19" spans="1:28" x14ac:dyDescent="0.25">
      <c r="A19" s="9"/>
      <c r="B19" s="410"/>
      <c r="C19" s="411"/>
      <c r="D19" s="411"/>
      <c r="E19" s="411"/>
      <c r="F19" s="411"/>
      <c r="G19" s="176"/>
      <c r="H19" s="171"/>
      <c r="I19" s="171"/>
      <c r="J19" s="171"/>
      <c r="K19" s="171"/>
      <c r="L19" s="176"/>
      <c r="M19" s="171"/>
      <c r="N19" s="171"/>
      <c r="O19" s="171"/>
      <c r="P19" s="171"/>
      <c r="Q19" s="176"/>
      <c r="R19" s="437"/>
      <c r="S19" s="381"/>
      <c r="T19" s="382"/>
      <c r="U19" s="171"/>
      <c r="V19" s="437"/>
      <c r="W19" s="381"/>
      <c r="X19" s="382"/>
      <c r="Y19" s="176"/>
      <c r="Z19" s="437"/>
      <c r="AA19" s="437"/>
      <c r="AB19" s="438"/>
    </row>
    <row r="20" spans="1:28" x14ac:dyDescent="0.25">
      <c r="A20" s="8" t="s">
        <v>10</v>
      </c>
      <c r="B20" s="119">
        <v>55.181247852676421</v>
      </c>
      <c r="C20" s="120">
        <v>55.008839544586664</v>
      </c>
      <c r="D20" s="120">
        <v>59.960967058651669</v>
      </c>
      <c r="E20" s="120">
        <v>59.168209316394417</v>
      </c>
      <c r="F20" s="120">
        <v>59.333213300643578</v>
      </c>
      <c r="G20" s="157">
        <v>100</v>
      </c>
      <c r="H20" s="158">
        <v>99.687559968650845</v>
      </c>
      <c r="I20" s="158">
        <v>108.66185414787321</v>
      </c>
      <c r="J20" s="158">
        <v>107.22521077153318</v>
      </c>
      <c r="K20" s="158">
        <v>107.86123428863074</v>
      </c>
      <c r="L20" s="105">
        <v>8030</v>
      </c>
      <c r="M20" s="106">
        <v>7780</v>
      </c>
      <c r="N20" s="106">
        <v>8210</v>
      </c>
      <c r="O20" s="106">
        <v>7820</v>
      </c>
      <c r="P20" s="106">
        <v>7740</v>
      </c>
      <c r="Q20" s="105">
        <v>13240</v>
      </c>
      <c r="R20" s="454">
        <v>-6.675126520129919E-2</v>
      </c>
      <c r="S20" s="455">
        <v>-0.1005053251756175</v>
      </c>
      <c r="T20" s="456">
        <v>-2.8994637057179556E-2</v>
      </c>
      <c r="U20" s="106">
        <v>12840</v>
      </c>
      <c r="V20" s="454">
        <v>-4.5253154696993307E-2</v>
      </c>
      <c r="W20" s="455">
        <v>-9.3048761489328558E-2</v>
      </c>
      <c r="X20" s="456">
        <v>-7.4575479046580517E-3</v>
      </c>
      <c r="Y20" s="105">
        <v>12650</v>
      </c>
      <c r="Z20" s="454">
        <v>-9.5603676585137881E-2</v>
      </c>
      <c r="AA20" s="454">
        <v>-0.14339928337747312</v>
      </c>
      <c r="AB20" s="457">
        <v>-5.1716778314379194E-2</v>
      </c>
    </row>
    <row r="21" spans="1:28" x14ac:dyDescent="0.25">
      <c r="A21" s="9"/>
      <c r="B21" s="410"/>
      <c r="C21" s="411"/>
      <c r="D21" s="411"/>
      <c r="E21" s="411"/>
      <c r="F21" s="411"/>
      <c r="G21" s="176"/>
      <c r="H21" s="171"/>
      <c r="I21" s="171"/>
      <c r="J21" s="171"/>
      <c r="K21" s="171"/>
      <c r="L21" s="176"/>
      <c r="M21" s="171"/>
      <c r="N21" s="171"/>
      <c r="O21" s="171"/>
      <c r="P21" s="171"/>
      <c r="Q21" s="176"/>
      <c r="R21" s="437"/>
      <c r="S21" s="381"/>
      <c r="T21" s="382"/>
      <c r="U21" s="171"/>
      <c r="V21" s="437"/>
      <c r="W21" s="381"/>
      <c r="X21" s="382"/>
      <c r="Y21" s="176"/>
      <c r="Z21" s="437"/>
      <c r="AA21" s="437"/>
      <c r="AB21" s="438"/>
    </row>
    <row r="22" spans="1:28" x14ac:dyDescent="0.25">
      <c r="A22" s="8" t="s">
        <v>11</v>
      </c>
      <c r="B22" s="119">
        <v>55.699616039430097</v>
      </c>
      <c r="C22" s="120">
        <v>56.008104480402245</v>
      </c>
      <c r="D22" s="120">
        <v>60.791180234703454</v>
      </c>
      <c r="E22" s="120">
        <v>60.632049968479336</v>
      </c>
      <c r="F22" s="120">
        <v>60.605828189379281</v>
      </c>
      <c r="G22" s="157">
        <v>100</v>
      </c>
      <c r="H22" s="158">
        <v>100.55384302964272</v>
      </c>
      <c r="I22" s="158">
        <v>109.1411118375915</v>
      </c>
      <c r="J22" s="158">
        <v>108.85541818736692</v>
      </c>
      <c r="K22" s="158">
        <v>108.20903287413668</v>
      </c>
      <c r="L22" s="458" t="s">
        <v>195</v>
      </c>
      <c r="M22" s="139" t="s">
        <v>195</v>
      </c>
      <c r="N22" s="139" t="s">
        <v>195</v>
      </c>
      <c r="O22" s="139" t="s">
        <v>195</v>
      </c>
      <c r="P22" s="139" t="s">
        <v>195</v>
      </c>
      <c r="Q22" s="458" t="s">
        <v>195</v>
      </c>
      <c r="R22" s="459">
        <v>-0.10297843350434342</v>
      </c>
      <c r="S22" s="460">
        <v>-7.5259289956054312E-2</v>
      </c>
      <c r="T22" s="461">
        <v>-1.254193070505915E-2</v>
      </c>
      <c r="U22" s="139" t="s">
        <v>195</v>
      </c>
      <c r="V22" s="459">
        <v>-7.8101760635516188E-2</v>
      </c>
      <c r="W22" s="460">
        <v>-7.0102839483804705E-2</v>
      </c>
      <c r="X22" s="461">
        <v>3.034607115734216E-3</v>
      </c>
      <c r="Y22" s="458" t="s">
        <v>195</v>
      </c>
      <c r="Z22" s="459">
        <v>-0.11597057857816137</v>
      </c>
      <c r="AA22" s="459">
        <v>-0.10803686995722703</v>
      </c>
      <c r="AB22" s="462">
        <v>-3.8963366634474035E-2</v>
      </c>
    </row>
    <row r="23" spans="1:28" x14ac:dyDescent="0.25">
      <c r="A23" s="9"/>
      <c r="B23" s="410"/>
      <c r="C23" s="411"/>
      <c r="D23" s="411"/>
      <c r="E23" s="411"/>
      <c r="F23" s="411"/>
      <c r="G23" s="176"/>
      <c r="H23" s="171"/>
      <c r="I23" s="171"/>
      <c r="J23" s="171"/>
      <c r="K23" s="171"/>
      <c r="L23" s="176"/>
      <c r="M23" s="171"/>
      <c r="N23" s="171"/>
      <c r="O23" s="171"/>
      <c r="P23" s="171"/>
      <c r="Q23" s="176"/>
      <c r="R23" s="437"/>
      <c r="S23" s="381"/>
      <c r="T23" s="382"/>
      <c r="U23" s="171"/>
      <c r="V23" s="437"/>
      <c r="W23" s="381"/>
      <c r="X23" s="382"/>
      <c r="Y23" s="176"/>
      <c r="Z23" s="437"/>
      <c r="AA23" s="437"/>
      <c r="AB23" s="438"/>
    </row>
    <row r="24" spans="1:28" x14ac:dyDescent="0.25">
      <c r="A24" s="17" t="s">
        <v>110</v>
      </c>
      <c r="B24" s="434">
        <v>55.357512825267321</v>
      </c>
      <c r="C24" s="435">
        <v>55.290714867489505</v>
      </c>
      <c r="D24" s="435">
        <v>58.889125910509897</v>
      </c>
      <c r="E24" s="435">
        <v>59.513689157435387</v>
      </c>
      <c r="F24" s="435">
        <v>59.685955518945626</v>
      </c>
      <c r="G24" s="176">
        <v>100</v>
      </c>
      <c r="H24" s="171">
        <v>99.879333527883276</v>
      </c>
      <c r="I24" s="171">
        <v>106.37964551693264</v>
      </c>
      <c r="J24" s="171">
        <v>107.50788126136878</v>
      </c>
      <c r="K24" s="171">
        <v>107.9493286747871</v>
      </c>
      <c r="L24" s="170">
        <v>8960</v>
      </c>
      <c r="M24" s="168">
        <v>8820</v>
      </c>
      <c r="N24" s="168">
        <v>9050</v>
      </c>
      <c r="O24" s="168">
        <v>8860</v>
      </c>
      <c r="P24" s="168">
        <v>8700</v>
      </c>
      <c r="Q24" s="170">
        <v>14890</v>
      </c>
      <c r="R24" s="437">
        <v>-0.28361786433848218</v>
      </c>
      <c r="S24" s="381">
        <v>-0.32426326393552724</v>
      </c>
      <c r="T24" s="382">
        <v>-0.24055473472128946</v>
      </c>
      <c r="U24" s="168">
        <v>14380</v>
      </c>
      <c r="V24" s="437">
        <v>-0.24546365217391303</v>
      </c>
      <c r="W24" s="381">
        <v>-0.29467200000000005</v>
      </c>
      <c r="X24" s="382">
        <v>-0.19971269565217389</v>
      </c>
      <c r="Y24" s="170">
        <v>14130</v>
      </c>
      <c r="Z24" s="437">
        <v>-0.27851060869565214</v>
      </c>
      <c r="AA24" s="437">
        <v>-0.32676869565217387</v>
      </c>
      <c r="AB24" s="438">
        <v>-0.22860452173913043</v>
      </c>
    </row>
    <row r="25" spans="1:28" x14ac:dyDescent="0.25">
      <c r="A25" s="17" t="s">
        <v>111</v>
      </c>
      <c r="B25" s="434">
        <v>56.04372917499667</v>
      </c>
      <c r="C25" s="435">
        <v>56.261038441003741</v>
      </c>
      <c r="D25" s="435">
        <v>59.710253946465343</v>
      </c>
      <c r="E25" s="435">
        <v>61.195350180505407</v>
      </c>
      <c r="F25" s="435">
        <v>62.875819077993619</v>
      </c>
      <c r="G25" s="176">
        <v>100</v>
      </c>
      <c r="H25" s="171">
        <v>100.38774947564343</v>
      </c>
      <c r="I25" s="171">
        <v>106.54225695799069</v>
      </c>
      <c r="J25" s="171">
        <v>109.19214527895313</v>
      </c>
      <c r="K25" s="171">
        <v>111.75730278054901</v>
      </c>
      <c r="L25" s="170">
        <v>4200</v>
      </c>
      <c r="M25" s="168">
        <v>4220</v>
      </c>
      <c r="N25" s="168">
        <v>4350</v>
      </c>
      <c r="O25" s="168">
        <v>4240</v>
      </c>
      <c r="P25" s="168">
        <v>4340</v>
      </c>
      <c r="Q25" s="170">
        <v>7120</v>
      </c>
      <c r="R25" s="437">
        <v>-0.2471143579657207</v>
      </c>
      <c r="S25" s="381">
        <v>-0.30211295307670694</v>
      </c>
      <c r="T25" s="382">
        <v>-0.18985389154256815</v>
      </c>
      <c r="U25" s="168">
        <v>6770</v>
      </c>
      <c r="V25" s="437">
        <v>-0.19078605200945625</v>
      </c>
      <c r="W25" s="381">
        <v>-0.2586052009456265</v>
      </c>
      <c r="X25" s="382">
        <v>-0.12922133569739955</v>
      </c>
      <c r="Y25" s="170">
        <v>6730</v>
      </c>
      <c r="Z25" s="437">
        <v>-0.27997783687943262</v>
      </c>
      <c r="AA25" s="437">
        <v>-0.34630023640661944</v>
      </c>
      <c r="AB25" s="438">
        <v>-0.2121586879432624</v>
      </c>
    </row>
    <row r="26" spans="1:28" x14ac:dyDescent="0.25">
      <c r="A26" s="17" t="s">
        <v>12</v>
      </c>
      <c r="B26" s="434">
        <v>56.027560883755974</v>
      </c>
      <c r="C26" s="435">
        <v>55.303806818181812</v>
      </c>
      <c r="D26" s="435">
        <v>58.525068676930943</v>
      </c>
      <c r="E26" s="435">
        <v>58.675488118175991</v>
      </c>
      <c r="F26" s="435">
        <v>58.82596957566053</v>
      </c>
      <c r="G26" s="176">
        <v>100</v>
      </c>
      <c r="H26" s="171">
        <v>98.708217787535347</v>
      </c>
      <c r="I26" s="171">
        <v>104.45764147819446</v>
      </c>
      <c r="J26" s="171">
        <v>104.72611549147007</v>
      </c>
      <c r="K26" s="171">
        <v>106.3687528221308</v>
      </c>
      <c r="L26" s="170">
        <v>17850</v>
      </c>
      <c r="M26" s="168">
        <v>17520</v>
      </c>
      <c r="N26" s="168">
        <v>18320</v>
      </c>
      <c r="O26" s="168">
        <v>18270</v>
      </c>
      <c r="P26" s="168">
        <v>18370</v>
      </c>
      <c r="Q26" s="170">
        <v>29770</v>
      </c>
      <c r="R26" s="437">
        <v>-0.10819635239982535</v>
      </c>
      <c r="S26" s="381">
        <v>-0.13840963288885905</v>
      </c>
      <c r="T26" s="382">
        <v>-7.8021025761596058E-2</v>
      </c>
      <c r="U26" s="168">
        <v>29430</v>
      </c>
      <c r="V26" s="437">
        <v>-9.4071474154435231E-2</v>
      </c>
      <c r="W26" s="381">
        <v>-0.12956571390185739</v>
      </c>
      <c r="X26" s="382">
        <v>-5.5038793537769116E-2</v>
      </c>
      <c r="Y26" s="170">
        <v>29360</v>
      </c>
      <c r="Z26" s="437">
        <v>-0.10807409397776509</v>
      </c>
      <c r="AA26" s="437">
        <v>-0.14440399019245626</v>
      </c>
      <c r="AB26" s="438">
        <v>-7.3694286769892176E-2</v>
      </c>
    </row>
    <row r="27" spans="1:28" x14ac:dyDescent="0.25">
      <c r="A27" s="10"/>
      <c r="B27" s="410"/>
      <c r="C27" s="411"/>
      <c r="D27" s="411"/>
      <c r="E27" s="411"/>
      <c r="F27" s="411"/>
      <c r="G27" s="176"/>
      <c r="H27" s="171"/>
      <c r="I27" s="171"/>
      <c r="J27" s="171"/>
      <c r="K27" s="171"/>
      <c r="L27" s="170"/>
      <c r="M27" s="168"/>
      <c r="N27" s="168"/>
      <c r="O27" s="168"/>
      <c r="P27" s="168"/>
      <c r="Q27" s="170"/>
      <c r="R27" s="437"/>
      <c r="S27" s="381"/>
      <c r="T27" s="382"/>
      <c r="U27" s="168"/>
      <c r="V27" s="437"/>
      <c r="W27" s="381"/>
      <c r="X27" s="382"/>
      <c r="Y27" s="170"/>
      <c r="Z27" s="437"/>
      <c r="AA27" s="437"/>
      <c r="AB27" s="438"/>
    </row>
    <row r="28" spans="1:28" x14ac:dyDescent="0.25">
      <c r="A28" s="10" t="s">
        <v>13</v>
      </c>
      <c r="B28" s="434">
        <v>56.2</v>
      </c>
      <c r="C28" s="435">
        <v>57.4</v>
      </c>
      <c r="D28" s="435">
        <v>60.9</v>
      </c>
      <c r="E28" s="435">
        <v>61.8</v>
      </c>
      <c r="F28" s="435">
        <v>62.1</v>
      </c>
      <c r="G28" s="176">
        <v>100</v>
      </c>
      <c r="H28" s="171">
        <v>102.13523131672596</v>
      </c>
      <c r="I28" s="171">
        <v>108.36298932384341</v>
      </c>
      <c r="J28" s="171">
        <v>109.96441281138789</v>
      </c>
      <c r="K28" s="171">
        <v>108.18815331010454</v>
      </c>
      <c r="L28" s="170">
        <v>32100</v>
      </c>
      <c r="M28" s="168">
        <v>32520</v>
      </c>
      <c r="N28" s="168">
        <v>33230</v>
      </c>
      <c r="O28" s="168">
        <v>32860</v>
      </c>
      <c r="P28" s="168">
        <v>33070</v>
      </c>
      <c r="Q28" s="170">
        <v>52640</v>
      </c>
      <c r="R28" s="437">
        <v>-0.03</v>
      </c>
      <c r="S28" s="381">
        <v>-0.04</v>
      </c>
      <c r="T28" s="382">
        <v>-0.02</v>
      </c>
      <c r="U28" s="168">
        <v>51440</v>
      </c>
      <c r="V28" s="437">
        <v>0.03</v>
      </c>
      <c r="W28" s="381">
        <v>0.02</v>
      </c>
      <c r="X28" s="382">
        <v>0.04</v>
      </c>
      <c r="Y28" s="170">
        <v>51350</v>
      </c>
      <c r="Z28" s="437">
        <v>-0.02</v>
      </c>
      <c r="AA28" s="437">
        <v>-0.03</v>
      </c>
      <c r="AB28" s="438">
        <v>-0.01</v>
      </c>
    </row>
    <row r="29" spans="1:28" x14ac:dyDescent="0.25">
      <c r="A29" s="10"/>
      <c r="B29" s="410"/>
      <c r="C29" s="411"/>
      <c r="D29" s="411"/>
      <c r="E29" s="411"/>
      <c r="F29" s="411"/>
      <c r="G29" s="176"/>
      <c r="H29" s="171"/>
      <c r="I29" s="171"/>
      <c r="J29" s="171"/>
      <c r="K29" s="171"/>
      <c r="L29" s="170"/>
      <c r="M29" s="168"/>
      <c r="N29" s="168"/>
      <c r="O29" s="168"/>
      <c r="P29" s="168"/>
      <c r="Q29" s="170"/>
      <c r="R29" s="437"/>
      <c r="S29" s="437"/>
      <c r="T29" s="438"/>
      <c r="U29" s="168"/>
      <c r="V29" s="437"/>
      <c r="W29" s="437"/>
      <c r="X29" s="438"/>
      <c r="Y29" s="170"/>
      <c r="Z29" s="168"/>
      <c r="AA29" s="168"/>
      <c r="AB29" s="172"/>
    </row>
    <row r="30" spans="1:28" x14ac:dyDescent="0.25">
      <c r="A30" s="11" t="s">
        <v>14</v>
      </c>
      <c r="B30" s="122">
        <v>55.5</v>
      </c>
      <c r="C30" s="123">
        <v>55.8</v>
      </c>
      <c r="D30" s="123">
        <v>59.3</v>
      </c>
      <c r="E30" s="123">
        <v>59.1</v>
      </c>
      <c r="F30" s="123">
        <v>59.1</v>
      </c>
      <c r="G30" s="160">
        <v>99.999999999999986</v>
      </c>
      <c r="H30" s="161">
        <v>100.54054054054053</v>
      </c>
      <c r="I30" s="161">
        <v>106.84684684684683</v>
      </c>
      <c r="J30" s="161">
        <v>106.48648648648648</v>
      </c>
      <c r="K30" s="161">
        <v>105.91397849462366</v>
      </c>
      <c r="L30" s="95">
        <v>343310</v>
      </c>
      <c r="M30" s="96">
        <v>340980</v>
      </c>
      <c r="N30" s="96">
        <v>356050</v>
      </c>
      <c r="O30" s="96">
        <v>347300</v>
      </c>
      <c r="P30" s="96">
        <v>345960</v>
      </c>
      <c r="Q30" s="144" t="s">
        <v>195</v>
      </c>
      <c r="R30" s="463" t="s">
        <v>195</v>
      </c>
      <c r="S30" s="463" t="s">
        <v>195</v>
      </c>
      <c r="T30" s="464" t="s">
        <v>195</v>
      </c>
      <c r="U30" s="134" t="s">
        <v>195</v>
      </c>
      <c r="V30" s="463" t="s">
        <v>195</v>
      </c>
      <c r="W30" s="463" t="s">
        <v>195</v>
      </c>
      <c r="X30" s="464" t="s">
        <v>195</v>
      </c>
      <c r="Y30" s="144" t="s">
        <v>195</v>
      </c>
      <c r="Z30" s="134" t="s">
        <v>195</v>
      </c>
      <c r="AA30" s="134" t="s">
        <v>195</v>
      </c>
      <c r="AB30" s="145" t="s">
        <v>195</v>
      </c>
    </row>
    <row r="32" spans="1:28" x14ac:dyDescent="0.25">
      <c r="A32" s="182" t="s">
        <v>47</v>
      </c>
    </row>
    <row r="33" spans="1:20" x14ac:dyDescent="0.25">
      <c r="A33" s="182" t="s">
        <v>100</v>
      </c>
    </row>
    <row r="34" spans="1:20" x14ac:dyDescent="0.25">
      <c r="A34" s="182" t="s">
        <v>136</v>
      </c>
    </row>
    <row r="35" spans="1:20" x14ac:dyDescent="0.25">
      <c r="A35" s="182" t="s">
        <v>137</v>
      </c>
    </row>
    <row r="36" spans="1:20" ht="35.25" customHeight="1" x14ac:dyDescent="0.25">
      <c r="A36" s="402" t="s">
        <v>190</v>
      </c>
      <c r="B36" s="402"/>
      <c r="C36" s="402"/>
      <c r="D36" s="402"/>
      <c r="E36" s="402"/>
      <c r="F36" s="402"/>
      <c r="G36" s="402"/>
      <c r="H36" s="402"/>
      <c r="I36" s="402"/>
      <c r="J36" s="402"/>
      <c r="K36" s="402"/>
      <c r="L36" s="402"/>
      <c r="M36" s="402"/>
      <c r="N36" s="402"/>
      <c r="O36" s="402"/>
      <c r="P36" s="402"/>
      <c r="Q36" s="402"/>
      <c r="R36" s="402"/>
      <c r="S36" s="402"/>
      <c r="T36" s="402"/>
    </row>
    <row r="37" spans="1:20" ht="12.75" customHeight="1" x14ac:dyDescent="0.25">
      <c r="A37" s="383" t="s">
        <v>191</v>
      </c>
      <c r="B37" s="384"/>
      <c r="C37" s="384"/>
      <c r="D37" s="384"/>
      <c r="E37" s="384"/>
      <c r="F37" s="384"/>
      <c r="G37" s="384"/>
      <c r="H37" s="384"/>
      <c r="I37" s="384"/>
      <c r="J37" s="384"/>
      <c r="K37" s="384"/>
      <c r="L37" s="384"/>
      <c r="M37" s="384"/>
      <c r="N37" s="384"/>
      <c r="O37" s="384"/>
      <c r="P37" s="384"/>
      <c r="Q37" s="384"/>
      <c r="R37" s="384"/>
      <c r="S37" s="384"/>
      <c r="T37" s="384"/>
    </row>
    <row r="38" spans="1:20" ht="35.25" customHeight="1" x14ac:dyDescent="0.25">
      <c r="A38" s="402" t="s">
        <v>192</v>
      </c>
      <c r="B38" s="402"/>
      <c r="C38" s="402"/>
      <c r="D38" s="402"/>
      <c r="E38" s="402"/>
      <c r="F38" s="402"/>
      <c r="G38" s="402"/>
      <c r="H38" s="402"/>
      <c r="I38" s="402"/>
      <c r="J38" s="402"/>
      <c r="K38" s="402"/>
      <c r="L38" s="402"/>
      <c r="M38" s="402"/>
      <c r="N38" s="402"/>
      <c r="O38" s="402"/>
      <c r="P38" s="402"/>
      <c r="Q38" s="402"/>
      <c r="R38" s="402"/>
      <c r="S38" s="402"/>
      <c r="T38" s="402"/>
    </row>
    <row r="39" spans="1:20" ht="13.5" customHeight="1" x14ac:dyDescent="0.25">
      <c r="A39" s="402" t="s">
        <v>193</v>
      </c>
      <c r="B39" s="402"/>
      <c r="C39" s="402"/>
      <c r="D39" s="402"/>
      <c r="E39" s="402"/>
      <c r="F39" s="402"/>
      <c r="G39" s="402"/>
      <c r="H39" s="402"/>
      <c r="I39" s="402"/>
      <c r="J39" s="402"/>
      <c r="K39" s="402"/>
      <c r="L39" s="402"/>
      <c r="M39" s="402"/>
      <c r="N39" s="402"/>
      <c r="O39" s="402"/>
      <c r="P39" s="402"/>
      <c r="Q39" s="402"/>
      <c r="R39" s="402"/>
      <c r="S39" s="402"/>
      <c r="T39" s="402"/>
    </row>
    <row r="40" spans="1:20" ht="35.25" customHeight="1" x14ac:dyDescent="0.25">
      <c r="A40" s="385"/>
      <c r="B40" s="385"/>
      <c r="C40" s="385"/>
      <c r="D40" s="385"/>
      <c r="E40" s="385"/>
      <c r="F40" s="385"/>
      <c r="G40" s="385"/>
      <c r="H40" s="385"/>
      <c r="I40" s="385"/>
      <c r="J40" s="385"/>
      <c r="K40" s="385"/>
      <c r="L40" s="385"/>
      <c r="M40" s="385"/>
      <c r="N40" s="385"/>
      <c r="O40" s="385"/>
      <c r="P40" s="385"/>
      <c r="Q40" s="385"/>
      <c r="R40" s="385"/>
      <c r="S40" s="385"/>
      <c r="T40" s="385"/>
    </row>
    <row r="41" spans="1:20" x14ac:dyDescent="0.25">
      <c r="A41" s="182"/>
    </row>
    <row r="42" spans="1:20" ht="15.75" x14ac:dyDescent="0.25">
      <c r="B42" s="248" t="s">
        <v>138</v>
      </c>
    </row>
  </sheetData>
  <mergeCells count="12">
    <mergeCell ref="A36:T36"/>
    <mergeCell ref="A38:T38"/>
    <mergeCell ref="A39:T39"/>
    <mergeCell ref="Q5:T5"/>
    <mergeCell ref="U5:X5"/>
    <mergeCell ref="B6:F6"/>
    <mergeCell ref="G6:K6"/>
    <mergeCell ref="Y5:AB5"/>
    <mergeCell ref="L6:P6"/>
    <mergeCell ref="Q6:T6"/>
    <mergeCell ref="U6:X6"/>
    <mergeCell ref="Y6:AB6"/>
  </mergeCells>
  <hyperlinks>
    <hyperlink ref="A37" r:id="rId1"/>
  </hyperlinks>
  <pageMargins left="0.7" right="0.7" top="0.75" bottom="0.75" header="0.3" footer="0.3"/>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BE34"/>
  <sheetViews>
    <sheetView zoomScaleNormal="100" workbookViewId="0">
      <selection activeCell="A5" sqref="A5"/>
    </sheetView>
  </sheetViews>
  <sheetFormatPr defaultRowHeight="15" x14ac:dyDescent="0.25"/>
  <cols>
    <col min="1" max="1" width="40.7109375" customWidth="1"/>
  </cols>
  <sheetData>
    <row r="1" spans="1:57" ht="15.75" x14ac:dyDescent="0.25">
      <c r="A1" s="274" t="s">
        <v>77</v>
      </c>
    </row>
    <row r="4" spans="1:57" ht="15.75" x14ac:dyDescent="0.25">
      <c r="A4" s="263" t="s">
        <v>83</v>
      </c>
    </row>
    <row r="6" spans="1:57" x14ac:dyDescent="0.25">
      <c r="A6" s="2" t="s">
        <v>9</v>
      </c>
      <c r="B6" s="400" t="s">
        <v>15</v>
      </c>
      <c r="C6" s="401"/>
      <c r="D6" s="401"/>
      <c r="E6" s="401"/>
      <c r="F6" s="401"/>
      <c r="G6" s="401"/>
      <c r="H6" s="401"/>
      <c r="I6" s="401"/>
      <c r="J6" s="401"/>
      <c r="K6" s="401"/>
      <c r="L6" s="401"/>
      <c r="M6" s="401"/>
      <c r="N6" s="401"/>
      <c r="O6" s="406"/>
      <c r="P6" s="400" t="s">
        <v>203</v>
      </c>
      <c r="Q6" s="401"/>
      <c r="R6" s="401"/>
      <c r="S6" s="401"/>
      <c r="T6" s="401"/>
      <c r="U6" s="401"/>
      <c r="V6" s="401"/>
      <c r="W6" s="401"/>
      <c r="X6" s="401"/>
      <c r="Y6" s="401"/>
      <c r="Z6" s="401"/>
      <c r="AA6" s="401"/>
      <c r="AB6" s="401"/>
      <c r="AC6" s="406"/>
      <c r="AD6" s="400" t="s">
        <v>16</v>
      </c>
      <c r="AE6" s="401"/>
      <c r="AF6" s="401"/>
      <c r="AG6" s="401"/>
      <c r="AH6" s="401"/>
      <c r="AI6" s="401"/>
      <c r="AJ6" s="401"/>
      <c r="AK6" s="401"/>
      <c r="AL6" s="401"/>
      <c r="AM6" s="401"/>
      <c r="AN6" s="401"/>
      <c r="AO6" s="401"/>
      <c r="AP6" s="401"/>
      <c r="AQ6" s="406"/>
      <c r="AR6" s="400" t="s">
        <v>202</v>
      </c>
      <c r="AS6" s="401"/>
      <c r="AT6" s="401"/>
      <c r="AU6" s="401"/>
      <c r="AV6" s="401"/>
      <c r="AW6" s="401"/>
      <c r="AX6" s="401"/>
      <c r="AY6" s="401"/>
      <c r="AZ6" s="401"/>
      <c r="BA6" s="401"/>
      <c r="BB6" s="401"/>
      <c r="BC6" s="401"/>
      <c r="BD6" s="401"/>
      <c r="BE6" s="406"/>
    </row>
    <row r="7" spans="1:57" x14ac:dyDescent="0.25">
      <c r="A7" s="3"/>
      <c r="B7" s="116" t="s">
        <v>143</v>
      </c>
      <c r="C7" s="117" t="s">
        <v>144</v>
      </c>
      <c r="D7" s="117" t="s">
        <v>145</v>
      </c>
      <c r="E7" s="117" t="s">
        <v>146</v>
      </c>
      <c r="F7" s="117" t="s">
        <v>147</v>
      </c>
      <c r="G7" s="117" t="s">
        <v>148</v>
      </c>
      <c r="H7" s="117" t="s">
        <v>149</v>
      </c>
      <c r="I7" s="117" t="s">
        <v>150</v>
      </c>
      <c r="J7" s="117" t="s">
        <v>151</v>
      </c>
      <c r="K7" s="117" t="s">
        <v>30</v>
      </c>
      <c r="L7" s="117" t="s">
        <v>31</v>
      </c>
      <c r="M7" s="117" t="s">
        <v>32</v>
      </c>
      <c r="N7" s="117" t="s">
        <v>33</v>
      </c>
      <c r="O7" s="118" t="s">
        <v>34</v>
      </c>
      <c r="P7" s="116" t="s">
        <v>143</v>
      </c>
      <c r="Q7" s="117" t="s">
        <v>144</v>
      </c>
      <c r="R7" s="117" t="s">
        <v>145</v>
      </c>
      <c r="S7" s="117" t="s">
        <v>146</v>
      </c>
      <c r="T7" s="117" t="s">
        <v>147</v>
      </c>
      <c r="U7" s="117" t="s">
        <v>148</v>
      </c>
      <c r="V7" s="117" t="s">
        <v>149</v>
      </c>
      <c r="W7" s="117" t="s">
        <v>150</v>
      </c>
      <c r="X7" s="117" t="s">
        <v>151</v>
      </c>
      <c r="Y7" s="117" t="s">
        <v>30</v>
      </c>
      <c r="Z7" s="117" t="s">
        <v>31</v>
      </c>
      <c r="AA7" s="117" t="s">
        <v>32</v>
      </c>
      <c r="AB7" s="117" t="s">
        <v>33</v>
      </c>
      <c r="AC7" s="118" t="s">
        <v>34</v>
      </c>
      <c r="AD7" s="116" t="s">
        <v>143</v>
      </c>
      <c r="AE7" s="117" t="s">
        <v>144</v>
      </c>
      <c r="AF7" s="117" t="s">
        <v>145</v>
      </c>
      <c r="AG7" s="117" t="s">
        <v>146</v>
      </c>
      <c r="AH7" s="117" t="s">
        <v>147</v>
      </c>
      <c r="AI7" s="117" t="s">
        <v>148</v>
      </c>
      <c r="AJ7" s="117" t="s">
        <v>149</v>
      </c>
      <c r="AK7" s="117" t="s">
        <v>150</v>
      </c>
      <c r="AL7" s="117" t="s">
        <v>151</v>
      </c>
      <c r="AM7" s="117" t="s">
        <v>30</v>
      </c>
      <c r="AN7" s="117" t="s">
        <v>31</v>
      </c>
      <c r="AO7" s="117" t="s">
        <v>32</v>
      </c>
      <c r="AP7" s="117" t="s">
        <v>33</v>
      </c>
      <c r="AQ7" s="118" t="s">
        <v>34</v>
      </c>
      <c r="AR7" s="116" t="s">
        <v>143</v>
      </c>
      <c r="AS7" s="117" t="s">
        <v>144</v>
      </c>
      <c r="AT7" s="117" t="s">
        <v>145</v>
      </c>
      <c r="AU7" s="117" t="s">
        <v>146</v>
      </c>
      <c r="AV7" s="117" t="s">
        <v>147</v>
      </c>
      <c r="AW7" s="117" t="s">
        <v>148</v>
      </c>
      <c r="AX7" s="117" t="s">
        <v>149</v>
      </c>
      <c r="AY7" s="117" t="s">
        <v>150</v>
      </c>
      <c r="AZ7" s="117" t="s">
        <v>151</v>
      </c>
      <c r="BA7" s="117" t="s">
        <v>30</v>
      </c>
      <c r="BB7" s="117" t="s">
        <v>31</v>
      </c>
      <c r="BC7" s="117" t="s">
        <v>32</v>
      </c>
      <c r="BD7" s="117" t="s">
        <v>33</v>
      </c>
      <c r="BE7" s="118" t="s">
        <v>34</v>
      </c>
    </row>
    <row r="8" spans="1:57" x14ac:dyDescent="0.25">
      <c r="A8" s="7" t="s">
        <v>3</v>
      </c>
      <c r="B8" s="431">
        <v>75.692570000000003</v>
      </c>
      <c r="C8" s="432">
        <v>76.069000000000003</v>
      </c>
      <c r="D8" s="432">
        <v>76.515079999999998</v>
      </c>
      <c r="E8" s="432">
        <v>76.92568</v>
      </c>
      <c r="F8" s="432">
        <v>77.091840000000005</v>
      </c>
      <c r="G8" s="432">
        <v>77.373990000000006</v>
      </c>
      <c r="H8" s="432">
        <v>77.588520000000003</v>
      </c>
      <c r="I8" s="432">
        <v>77.992890000000003</v>
      </c>
      <c r="J8" s="432">
        <v>78.30865</v>
      </c>
      <c r="K8" s="432">
        <v>78.598579999999998</v>
      </c>
      <c r="L8" s="432">
        <v>78.691069999999996</v>
      </c>
      <c r="M8" s="432">
        <v>78.836439999999996</v>
      </c>
      <c r="N8" s="432">
        <v>78.722859999999997</v>
      </c>
      <c r="O8" s="433">
        <v>79.013450000000006</v>
      </c>
      <c r="P8" s="416">
        <v>100</v>
      </c>
      <c r="Q8" s="417">
        <v>100.49731433349403</v>
      </c>
      <c r="R8" s="417">
        <v>101.0866456245309</v>
      </c>
      <c r="S8" s="417">
        <v>101.62910309426671</v>
      </c>
      <c r="T8" s="417">
        <v>101.84862265873652</v>
      </c>
      <c r="U8" s="417">
        <v>102.22138051330533</v>
      </c>
      <c r="V8" s="417">
        <v>102.50480331160641</v>
      </c>
      <c r="W8" s="417">
        <v>103.03903011880823</v>
      </c>
      <c r="X8" s="417">
        <v>103.4561912747843</v>
      </c>
      <c r="Y8" s="417">
        <v>103.83922754901835</v>
      </c>
      <c r="Z8" s="417">
        <v>103.96141919874037</v>
      </c>
      <c r="AA8" s="417">
        <v>104.15347239497878</v>
      </c>
      <c r="AB8" s="417">
        <v>104.00341803693546</v>
      </c>
      <c r="AC8" s="418">
        <v>104.38732625936734</v>
      </c>
      <c r="AD8" s="431">
        <v>80.368369999999999</v>
      </c>
      <c r="AE8" s="432">
        <v>80.432490000000001</v>
      </c>
      <c r="AF8" s="432">
        <v>80.599940000000004</v>
      </c>
      <c r="AG8" s="432">
        <v>81.113069999999993</v>
      </c>
      <c r="AH8" s="432">
        <v>81.133759999999995</v>
      </c>
      <c r="AI8" s="432">
        <v>81.331789999999998</v>
      </c>
      <c r="AJ8" s="432">
        <v>81.321370000000002</v>
      </c>
      <c r="AK8" s="432">
        <v>81.654309999999995</v>
      </c>
      <c r="AL8" s="432">
        <v>82.05789</v>
      </c>
      <c r="AM8" s="432">
        <v>82.307770000000005</v>
      </c>
      <c r="AN8" s="432">
        <v>82.352360000000004</v>
      </c>
      <c r="AO8" s="432">
        <v>82.51397</v>
      </c>
      <c r="AP8" s="432">
        <v>82.534540000000007</v>
      </c>
      <c r="AQ8" s="433">
        <v>82.642399999999995</v>
      </c>
      <c r="AR8" s="416">
        <v>100</v>
      </c>
      <c r="AS8" s="417">
        <v>100.07978263090318</v>
      </c>
      <c r="AT8" s="417">
        <v>100.28813574295461</v>
      </c>
      <c r="AU8" s="417">
        <v>100.9266083161821</v>
      </c>
      <c r="AV8" s="417">
        <v>100.95235227490616</v>
      </c>
      <c r="AW8" s="417">
        <v>101.19875518192045</v>
      </c>
      <c r="AX8" s="417">
        <v>101.18578988226338</v>
      </c>
      <c r="AY8" s="417">
        <v>101.60005733598926</v>
      </c>
      <c r="AZ8" s="417">
        <v>102.1022200649335</v>
      </c>
      <c r="BA8" s="417">
        <v>102.41313840258302</v>
      </c>
      <c r="BB8" s="417">
        <v>102.4686204286587</v>
      </c>
      <c r="BC8" s="417">
        <v>102.66970700040326</v>
      </c>
      <c r="BD8" s="417">
        <v>102.69530164665528</v>
      </c>
      <c r="BE8" s="418">
        <v>102.82950867362371</v>
      </c>
    </row>
    <row r="9" spans="1:57" x14ac:dyDescent="0.25">
      <c r="A9" s="8" t="s">
        <v>1</v>
      </c>
      <c r="B9" s="434">
        <v>75.031720000000007</v>
      </c>
      <c r="C9" s="435">
        <v>75.125649999999993</v>
      </c>
      <c r="D9" s="435">
        <v>75.370570000000001</v>
      </c>
      <c r="E9" s="435">
        <v>75.776210000000006</v>
      </c>
      <c r="F9" s="435">
        <v>75.962639999999993</v>
      </c>
      <c r="G9" s="435">
        <v>76.079449999999994</v>
      </c>
      <c r="H9" s="435">
        <v>76.43938</v>
      </c>
      <c r="I9" s="435">
        <v>76.893519999999995</v>
      </c>
      <c r="J9" s="435">
        <v>77.476939999999999</v>
      </c>
      <c r="K9" s="435">
        <v>77.424499999999995</v>
      </c>
      <c r="L9" s="435">
        <v>77.438959999999994</v>
      </c>
      <c r="M9" s="435">
        <v>77.387950000000004</v>
      </c>
      <c r="N9" s="435">
        <v>77.623239999999996</v>
      </c>
      <c r="O9" s="436">
        <v>77.753140000000002</v>
      </c>
      <c r="P9" s="176">
        <v>100</v>
      </c>
      <c r="Q9" s="171">
        <v>100.12518705422185</v>
      </c>
      <c r="R9" s="171">
        <v>100.45160899950048</v>
      </c>
      <c r="S9" s="171">
        <v>100.99223368463365</v>
      </c>
      <c r="T9" s="171">
        <v>101.24070193246268</v>
      </c>
      <c r="U9" s="171">
        <v>101.3963827565195</v>
      </c>
      <c r="V9" s="171">
        <v>101.87608654046582</v>
      </c>
      <c r="W9" s="171">
        <v>102.48135055413896</v>
      </c>
      <c r="X9" s="171">
        <v>103.25891502953684</v>
      </c>
      <c r="Y9" s="171">
        <v>103.18902458853401</v>
      </c>
      <c r="Z9" s="171">
        <v>103.20829643782655</v>
      </c>
      <c r="AA9" s="171">
        <v>103.14031185743843</v>
      </c>
      <c r="AB9" s="171">
        <v>103.45389923088527</v>
      </c>
      <c r="AC9" s="177">
        <v>103.62702600979959</v>
      </c>
      <c r="AD9" s="434">
        <v>79.577600000000004</v>
      </c>
      <c r="AE9" s="435">
        <v>79.796220000000005</v>
      </c>
      <c r="AF9" s="435">
        <v>80.064890000000005</v>
      </c>
      <c r="AG9" s="435">
        <v>80.362189999999998</v>
      </c>
      <c r="AH9" s="435">
        <v>80.603669999999994</v>
      </c>
      <c r="AI9" s="435">
        <v>80.780940000000001</v>
      </c>
      <c r="AJ9" s="435">
        <v>81.094390000000004</v>
      </c>
      <c r="AK9" s="435">
        <v>81.236590000000007</v>
      </c>
      <c r="AL9" s="435">
        <v>81.611840000000001</v>
      </c>
      <c r="AM9" s="435">
        <v>81.530950000000004</v>
      </c>
      <c r="AN9" s="435">
        <v>81.595770000000002</v>
      </c>
      <c r="AO9" s="435">
        <v>81.52655</v>
      </c>
      <c r="AP9" s="435">
        <v>81.635090000000005</v>
      </c>
      <c r="AQ9" s="436">
        <v>81.548339999999996</v>
      </c>
      <c r="AR9" s="176">
        <v>100</v>
      </c>
      <c r="AS9" s="171">
        <v>100.2747255509088</v>
      </c>
      <c r="AT9" s="171">
        <v>100.61234568521795</v>
      </c>
      <c r="AU9" s="171">
        <v>100.98594328052114</v>
      </c>
      <c r="AV9" s="171">
        <v>101.28939550828373</v>
      </c>
      <c r="AW9" s="171">
        <v>101.51215920057905</v>
      </c>
      <c r="AX9" s="171">
        <v>101.90605145166479</v>
      </c>
      <c r="AY9" s="171">
        <v>102.08474495335371</v>
      </c>
      <c r="AZ9" s="171">
        <v>102.55629724947724</v>
      </c>
      <c r="BA9" s="171">
        <v>102.45464804165996</v>
      </c>
      <c r="BB9" s="171">
        <v>102.53610312449734</v>
      </c>
      <c r="BC9" s="171">
        <v>102.44911884751487</v>
      </c>
      <c r="BD9" s="171">
        <v>102.58551401399389</v>
      </c>
      <c r="BE9" s="177">
        <v>102.47650092488337</v>
      </c>
    </row>
    <row r="10" spans="1:57" x14ac:dyDescent="0.25">
      <c r="A10" s="8" t="s">
        <v>2</v>
      </c>
      <c r="B10" s="434">
        <v>75.175269999999998</v>
      </c>
      <c r="C10" s="435">
        <v>75.047060000000002</v>
      </c>
      <c r="D10" s="435">
        <v>75.322239999999994</v>
      </c>
      <c r="E10" s="435">
        <v>75.848709999999997</v>
      </c>
      <c r="F10" s="435">
        <v>76.246020000000001</v>
      </c>
      <c r="G10" s="435">
        <v>76.53416</v>
      </c>
      <c r="H10" s="435">
        <v>76.645719999999997</v>
      </c>
      <c r="I10" s="435">
        <v>77.185980000000001</v>
      </c>
      <c r="J10" s="435">
        <v>77.703370000000007</v>
      </c>
      <c r="K10" s="435">
        <v>77.909090000000006</v>
      </c>
      <c r="L10" s="435">
        <v>78.045330000000007</v>
      </c>
      <c r="M10" s="435">
        <v>78.061980000000005</v>
      </c>
      <c r="N10" s="435">
        <v>78.071439999999996</v>
      </c>
      <c r="O10" s="436">
        <v>77.858689999999996</v>
      </c>
      <c r="P10" s="176">
        <v>100</v>
      </c>
      <c r="Q10" s="171">
        <v>99.829451892889793</v>
      </c>
      <c r="R10" s="171">
        <v>100.19550312223687</v>
      </c>
      <c r="S10" s="171">
        <v>100.89582651316051</v>
      </c>
      <c r="T10" s="171">
        <v>101.42433808352136</v>
      </c>
      <c r="U10" s="171">
        <v>101.80762902481096</v>
      </c>
      <c r="V10" s="171">
        <v>101.95602889088393</v>
      </c>
      <c r="W10" s="171">
        <v>102.67469608024022</v>
      </c>
      <c r="X10" s="171">
        <v>103.36294103100663</v>
      </c>
      <c r="Y10" s="171">
        <v>103.63659485360014</v>
      </c>
      <c r="Z10" s="171">
        <v>103.81782466494634</v>
      </c>
      <c r="AA10" s="171">
        <v>103.83997290598359</v>
      </c>
      <c r="AB10" s="171">
        <v>103.85255683152185</v>
      </c>
      <c r="AC10" s="177">
        <v>103.56955152937928</v>
      </c>
      <c r="AD10" s="434">
        <v>79.484449999999995</v>
      </c>
      <c r="AE10" s="435">
        <v>79.523949999999999</v>
      </c>
      <c r="AF10" s="435">
        <v>79.876530000000002</v>
      </c>
      <c r="AG10" s="435">
        <v>80.482680000000002</v>
      </c>
      <c r="AH10" s="435">
        <v>80.613439999999997</v>
      </c>
      <c r="AI10" s="435">
        <v>80.664010000000005</v>
      </c>
      <c r="AJ10" s="435">
        <v>80.705550000000002</v>
      </c>
      <c r="AK10" s="435">
        <v>81.111949999999993</v>
      </c>
      <c r="AL10" s="435">
        <v>81.536779999999993</v>
      </c>
      <c r="AM10" s="435">
        <v>81.57535</v>
      </c>
      <c r="AN10" s="435">
        <v>81.381020000000007</v>
      </c>
      <c r="AO10" s="435">
        <v>81.312830000000005</v>
      </c>
      <c r="AP10" s="435">
        <v>81.295730000000006</v>
      </c>
      <c r="AQ10" s="436">
        <v>81.564809999999994</v>
      </c>
      <c r="AR10" s="176">
        <v>100</v>
      </c>
      <c r="AS10" s="171">
        <v>100.04969525485804</v>
      </c>
      <c r="AT10" s="171">
        <v>100.49327887404392</v>
      </c>
      <c r="AU10" s="171">
        <v>101.25588086726398</v>
      </c>
      <c r="AV10" s="171">
        <v>101.4203910324598</v>
      </c>
      <c r="AW10" s="171">
        <v>101.48401353975527</v>
      </c>
      <c r="AX10" s="171">
        <v>101.53627533435787</v>
      </c>
      <c r="AY10" s="171">
        <v>102.04757031092245</v>
      </c>
      <c r="AZ10" s="171">
        <v>102.5820522127284</v>
      </c>
      <c r="BA10" s="171">
        <v>102.63057742740877</v>
      </c>
      <c r="BB10" s="171">
        <v>102.38608935458447</v>
      </c>
      <c r="BC10" s="171">
        <v>102.30029898929918</v>
      </c>
      <c r="BD10" s="171">
        <v>102.27878534732267</v>
      </c>
      <c r="BE10" s="177">
        <v>102.61731697206183</v>
      </c>
    </row>
    <row r="11" spans="1:57" x14ac:dyDescent="0.25">
      <c r="A11" s="8" t="s">
        <v>0</v>
      </c>
      <c r="B11" s="434">
        <v>74.584059999999994</v>
      </c>
      <c r="C11" s="435">
        <v>74.989609999999999</v>
      </c>
      <c r="D11" s="435">
        <v>75.028970000000001</v>
      </c>
      <c r="E11" s="435">
        <v>75.385850000000005</v>
      </c>
      <c r="F11" s="435">
        <v>75.537769999999995</v>
      </c>
      <c r="G11" s="435">
        <v>76.096609999999998</v>
      </c>
      <c r="H11" s="435">
        <v>76.472099999999998</v>
      </c>
      <c r="I11" s="435">
        <v>76.921229999999994</v>
      </c>
      <c r="J11" s="435">
        <v>77.262600000000006</v>
      </c>
      <c r="K11" s="435">
        <v>77.67783</v>
      </c>
      <c r="L11" s="435">
        <v>77.986969999999999</v>
      </c>
      <c r="M11" s="435">
        <v>78.269239999999996</v>
      </c>
      <c r="N11" s="435">
        <v>77.917379999999994</v>
      </c>
      <c r="O11" s="436">
        <v>78.226470000000006</v>
      </c>
      <c r="P11" s="176">
        <v>100</v>
      </c>
      <c r="Q11" s="171">
        <v>100.54374889218957</v>
      </c>
      <c r="R11" s="171">
        <v>100.59652156238211</v>
      </c>
      <c r="S11" s="171">
        <v>101.07501522443269</v>
      </c>
      <c r="T11" s="171">
        <v>101.27870485999287</v>
      </c>
      <c r="U11" s="171">
        <v>102.02798024135453</v>
      </c>
      <c r="V11" s="171">
        <v>102.53142561560742</v>
      </c>
      <c r="W11" s="171">
        <v>103.13360522342172</v>
      </c>
      <c r="X11" s="171">
        <v>103.5913035573553</v>
      </c>
      <c r="Y11" s="171">
        <v>104.14803109404342</v>
      </c>
      <c r="Z11" s="171">
        <v>104.56251644118061</v>
      </c>
      <c r="AA11" s="171">
        <v>104.94097532368177</v>
      </c>
      <c r="AB11" s="171">
        <v>104.46921232231122</v>
      </c>
      <c r="AC11" s="177">
        <v>104.88363063099543</v>
      </c>
      <c r="AD11" s="434">
        <v>79.591790000000003</v>
      </c>
      <c r="AE11" s="435">
        <v>79.474090000000004</v>
      </c>
      <c r="AF11" s="435">
        <v>79.39385</v>
      </c>
      <c r="AG11" s="435">
        <v>79.530990000000003</v>
      </c>
      <c r="AH11" s="435">
        <v>79.840010000000007</v>
      </c>
      <c r="AI11" s="435">
        <v>80.148949999999999</v>
      </c>
      <c r="AJ11" s="435">
        <v>80.157970000000006</v>
      </c>
      <c r="AK11" s="435">
        <v>80.416650000000004</v>
      </c>
      <c r="AL11" s="435">
        <v>80.754750000000001</v>
      </c>
      <c r="AM11" s="435">
        <v>81.376919999999998</v>
      </c>
      <c r="AN11" s="435">
        <v>81.518659999999997</v>
      </c>
      <c r="AO11" s="435">
        <v>81.728939999999994</v>
      </c>
      <c r="AP11" s="435">
        <v>81.584209999999999</v>
      </c>
      <c r="AQ11" s="436">
        <v>81.850890000000007</v>
      </c>
      <c r="AR11" s="176">
        <v>100</v>
      </c>
      <c r="AS11" s="171">
        <v>99.852120425988659</v>
      </c>
      <c r="AT11" s="171">
        <v>99.75130600781813</v>
      </c>
      <c r="AU11" s="171">
        <v>99.92361021155574</v>
      </c>
      <c r="AV11" s="171">
        <v>100.31186633696767</v>
      </c>
      <c r="AW11" s="171">
        <v>100.70002194950006</v>
      </c>
      <c r="AX11" s="171">
        <v>100.71135477666729</v>
      </c>
      <c r="AY11" s="171">
        <v>101.03636317263376</v>
      </c>
      <c r="AZ11" s="171">
        <v>101.46115572975553</v>
      </c>
      <c r="BA11" s="171">
        <v>102.24285695798523</v>
      </c>
      <c r="BB11" s="171">
        <v>102.42094065229591</v>
      </c>
      <c r="BC11" s="171">
        <v>102.68513875614556</v>
      </c>
      <c r="BD11" s="171">
        <v>102.50329839296238</v>
      </c>
      <c r="BE11" s="177">
        <v>102.83835807688205</v>
      </c>
    </row>
    <row r="12" spans="1:57" x14ac:dyDescent="0.25">
      <c r="A12" s="8"/>
      <c r="B12" s="410"/>
      <c r="C12" s="411"/>
      <c r="D12" s="411"/>
      <c r="E12" s="411"/>
      <c r="F12" s="411"/>
      <c r="G12" s="411"/>
      <c r="H12" s="411"/>
      <c r="I12" s="411"/>
      <c r="J12" s="411"/>
      <c r="K12" s="411"/>
      <c r="L12" s="411"/>
      <c r="M12" s="411"/>
      <c r="N12" s="411"/>
      <c r="O12" s="412"/>
      <c r="P12" s="410"/>
      <c r="Q12" s="411"/>
      <c r="R12" s="411"/>
      <c r="S12" s="411"/>
      <c r="T12" s="411"/>
      <c r="U12" s="411"/>
      <c r="V12" s="411"/>
      <c r="W12" s="411"/>
      <c r="X12" s="411"/>
      <c r="Y12" s="411"/>
      <c r="Z12" s="411"/>
      <c r="AA12" s="411"/>
      <c r="AB12" s="411"/>
      <c r="AC12" s="412"/>
      <c r="AD12" s="410"/>
      <c r="AE12" s="411"/>
      <c r="AF12" s="411"/>
      <c r="AG12" s="411"/>
      <c r="AH12" s="411"/>
      <c r="AI12" s="411"/>
      <c r="AJ12" s="411"/>
      <c r="AK12" s="411"/>
      <c r="AL12" s="411"/>
      <c r="AM12" s="411"/>
      <c r="AN12" s="411"/>
      <c r="AO12" s="411"/>
      <c r="AP12" s="411"/>
      <c r="AQ12" s="412"/>
      <c r="AR12" s="410"/>
      <c r="AS12" s="411"/>
      <c r="AT12" s="411"/>
      <c r="AU12" s="411"/>
      <c r="AV12" s="411"/>
      <c r="AW12" s="411"/>
      <c r="AX12" s="411"/>
      <c r="AY12" s="411"/>
      <c r="AZ12" s="411"/>
      <c r="BA12" s="411"/>
      <c r="BB12" s="411"/>
      <c r="BC12" s="411"/>
      <c r="BD12" s="411"/>
      <c r="BE12" s="412"/>
    </row>
    <row r="13" spans="1:57" x14ac:dyDescent="0.25">
      <c r="A13" s="8" t="s">
        <v>6</v>
      </c>
      <c r="B13" s="434">
        <v>74.853020000000001</v>
      </c>
      <c r="C13" s="435">
        <v>75.580359999999999</v>
      </c>
      <c r="D13" s="435">
        <v>75.879540000000006</v>
      </c>
      <c r="E13" s="435">
        <v>76.748050000000006</v>
      </c>
      <c r="F13" s="435">
        <v>76.881039999999999</v>
      </c>
      <c r="G13" s="435">
        <v>77.310410000000005</v>
      </c>
      <c r="H13" s="435">
        <v>77.152360000000002</v>
      </c>
      <c r="I13" s="435">
        <v>77.004519999999999</v>
      </c>
      <c r="J13" s="435">
        <v>77.164119999999997</v>
      </c>
      <c r="K13" s="435">
        <v>77.657079999999993</v>
      </c>
      <c r="L13" s="435">
        <v>78.162660000000002</v>
      </c>
      <c r="M13" s="435">
        <v>78.478059999999999</v>
      </c>
      <c r="N13" s="435">
        <v>78.047070000000005</v>
      </c>
      <c r="O13" s="436">
        <v>77.849239999999995</v>
      </c>
      <c r="P13" s="176">
        <v>100</v>
      </c>
      <c r="Q13" s="171">
        <v>100.97169092175572</v>
      </c>
      <c r="R13" s="171">
        <v>101.37138087414509</v>
      </c>
      <c r="S13" s="171">
        <v>102.53166806095466</v>
      </c>
      <c r="T13" s="171">
        <v>102.7093362432137</v>
      </c>
      <c r="U13" s="171">
        <v>103.28295371382477</v>
      </c>
      <c r="V13" s="171">
        <v>103.07180658843157</v>
      </c>
      <c r="W13" s="171">
        <v>102.87429952726022</v>
      </c>
      <c r="X13" s="171">
        <v>103.08751737738837</v>
      </c>
      <c r="Y13" s="171">
        <v>103.74608800019023</v>
      </c>
      <c r="Z13" s="171">
        <v>104.42151833018895</v>
      </c>
      <c r="AA13" s="171">
        <v>104.84287741496601</v>
      </c>
      <c r="AB13" s="171">
        <v>104.26709570301907</v>
      </c>
      <c r="AC13" s="177">
        <v>104.00280442926683</v>
      </c>
      <c r="AD13" s="434">
        <v>80.035679999999999</v>
      </c>
      <c r="AE13" s="435">
        <v>80.569540000000003</v>
      </c>
      <c r="AF13" s="435">
        <v>80.428979999999996</v>
      </c>
      <c r="AG13" s="435">
        <v>80.666499999999999</v>
      </c>
      <c r="AH13" s="435">
        <v>81.13749</v>
      </c>
      <c r="AI13" s="435">
        <v>81.974519999999998</v>
      </c>
      <c r="AJ13" s="435">
        <v>82.6006</v>
      </c>
      <c r="AK13" s="435">
        <v>82.467470000000006</v>
      </c>
      <c r="AL13" s="435">
        <v>82.282719999999998</v>
      </c>
      <c r="AM13" s="435">
        <v>82.047409999999999</v>
      </c>
      <c r="AN13" s="435">
        <v>82.093459999999993</v>
      </c>
      <c r="AO13" s="435">
        <v>82.153800000000004</v>
      </c>
      <c r="AP13" s="435">
        <v>82.133989999999997</v>
      </c>
      <c r="AQ13" s="436">
        <v>82.354550000000003</v>
      </c>
      <c r="AR13" s="176">
        <v>100</v>
      </c>
      <c r="AS13" s="171">
        <v>100.66702750573245</v>
      </c>
      <c r="AT13" s="171">
        <v>100.49140583299848</v>
      </c>
      <c r="AU13" s="171">
        <v>100.78817347463031</v>
      </c>
      <c r="AV13" s="171">
        <v>101.37664851476242</v>
      </c>
      <c r="AW13" s="171">
        <v>102.42246957856796</v>
      </c>
      <c r="AX13" s="171">
        <v>103.20472069457023</v>
      </c>
      <c r="AY13" s="171">
        <v>103.03838238145788</v>
      </c>
      <c r="AZ13" s="171">
        <v>102.80754783366619</v>
      </c>
      <c r="BA13" s="171">
        <v>102.51354146050862</v>
      </c>
      <c r="BB13" s="171">
        <v>102.57107829907861</v>
      </c>
      <c r="BC13" s="171">
        <v>102.64646967452516</v>
      </c>
      <c r="BD13" s="171">
        <v>102.6217182136767</v>
      </c>
      <c r="BE13" s="177">
        <v>102.8972953062934</v>
      </c>
    </row>
    <row r="14" spans="1:57" x14ac:dyDescent="0.25">
      <c r="A14" s="8" t="s">
        <v>8</v>
      </c>
      <c r="B14" s="434">
        <v>76.992310000000003</v>
      </c>
      <c r="C14" s="435">
        <v>76.860870000000006</v>
      </c>
      <c r="D14" s="435">
        <v>77.382040000000003</v>
      </c>
      <c r="E14" s="435">
        <v>77.51885</v>
      </c>
      <c r="F14" s="435">
        <v>77.977800000000002</v>
      </c>
      <c r="G14" s="435">
        <v>78.235439999999997</v>
      </c>
      <c r="H14" s="435">
        <v>78.673540000000003</v>
      </c>
      <c r="I14" s="435">
        <v>79.457669999999993</v>
      </c>
      <c r="J14" s="435">
        <v>79.436089999999993</v>
      </c>
      <c r="K14" s="435">
        <v>79.634320000000002</v>
      </c>
      <c r="L14" s="435">
        <v>79.897229999999993</v>
      </c>
      <c r="M14" s="435">
        <v>80.300929999999994</v>
      </c>
      <c r="N14" s="435">
        <v>80.031090000000006</v>
      </c>
      <c r="O14" s="436">
        <v>79.876379999999997</v>
      </c>
      <c r="P14" s="176">
        <v>100</v>
      </c>
      <c r="Q14" s="171">
        <v>99.829281651635071</v>
      </c>
      <c r="R14" s="171">
        <v>100.50619341074452</v>
      </c>
      <c r="S14" s="171">
        <v>100.68388648164991</v>
      </c>
      <c r="T14" s="171">
        <v>101.27998497512283</v>
      </c>
      <c r="U14" s="171">
        <v>101.6146157973439</v>
      </c>
      <c r="V14" s="171">
        <v>102.18363366419321</v>
      </c>
      <c r="W14" s="171">
        <v>103.20208602651354</v>
      </c>
      <c r="X14" s="171">
        <v>103.17405725325034</v>
      </c>
      <c r="Y14" s="171">
        <v>103.43152452498177</v>
      </c>
      <c r="Z14" s="171">
        <v>103.77300018664199</v>
      </c>
      <c r="AA14" s="171">
        <v>104.29733826663985</v>
      </c>
      <c r="AB14" s="171">
        <v>103.9468617060587</v>
      </c>
      <c r="AC14" s="177">
        <v>103.74591956001838</v>
      </c>
      <c r="AD14" s="434">
        <v>80.215890000000002</v>
      </c>
      <c r="AE14" s="435">
        <v>80.446700000000007</v>
      </c>
      <c r="AF14" s="435">
        <v>80.263189999999994</v>
      </c>
      <c r="AG14" s="435">
        <v>80.754099999999994</v>
      </c>
      <c r="AH14" s="435">
        <v>80.911799999999999</v>
      </c>
      <c r="AI14" s="435">
        <v>81.513630000000006</v>
      </c>
      <c r="AJ14" s="435">
        <v>82.123509999999996</v>
      </c>
      <c r="AK14" s="435">
        <v>82.539400000000001</v>
      </c>
      <c r="AL14" s="435">
        <v>83.046189999999996</v>
      </c>
      <c r="AM14" s="435">
        <v>82.971190000000007</v>
      </c>
      <c r="AN14" s="435">
        <v>83.429479999999998</v>
      </c>
      <c r="AO14" s="435">
        <v>83.383009999999999</v>
      </c>
      <c r="AP14" s="435">
        <v>83.200460000000007</v>
      </c>
      <c r="AQ14" s="436">
        <v>82.935770000000005</v>
      </c>
      <c r="AR14" s="176">
        <v>100</v>
      </c>
      <c r="AS14" s="171">
        <v>100.2877360084143</v>
      </c>
      <c r="AT14" s="171">
        <v>100.05896587322037</v>
      </c>
      <c r="AU14" s="171">
        <v>100.67095185255688</v>
      </c>
      <c r="AV14" s="171">
        <v>100.86754631781808</v>
      </c>
      <c r="AW14" s="171">
        <v>101.61780913981009</v>
      </c>
      <c r="AX14" s="171">
        <v>102.37810737997172</v>
      </c>
      <c r="AY14" s="171">
        <v>102.89657074178196</v>
      </c>
      <c r="AZ14" s="171">
        <v>103.5283532975823</v>
      </c>
      <c r="BA14" s="171">
        <v>103.434855612772</v>
      </c>
      <c r="BB14" s="171">
        <v>104.00617633239499</v>
      </c>
      <c r="BC14" s="171">
        <v>103.94824516688651</v>
      </c>
      <c r="BD14" s="171">
        <v>103.72067180205818</v>
      </c>
      <c r="BE14" s="177">
        <v>103.39069977282557</v>
      </c>
    </row>
    <row r="15" spans="1:57" x14ac:dyDescent="0.25">
      <c r="A15" s="8" t="s">
        <v>5</v>
      </c>
      <c r="B15" s="434">
        <v>74.870540000000005</v>
      </c>
      <c r="C15" s="435">
        <v>74.564729999999997</v>
      </c>
      <c r="D15" s="435">
        <v>75.189350000000005</v>
      </c>
      <c r="E15" s="435">
        <v>75.908770000000004</v>
      </c>
      <c r="F15" s="435">
        <v>76.406610000000001</v>
      </c>
      <c r="G15" s="435">
        <v>76.210729999999998</v>
      </c>
      <c r="H15" s="435">
        <v>76.551100000000005</v>
      </c>
      <c r="I15" s="435">
        <v>77.068060000000003</v>
      </c>
      <c r="J15" s="435">
        <v>77.569950000000006</v>
      </c>
      <c r="K15" s="435">
        <v>77.857219999999998</v>
      </c>
      <c r="L15" s="435">
        <v>78.062600000000003</v>
      </c>
      <c r="M15" s="435">
        <v>77.64161</v>
      </c>
      <c r="N15" s="435">
        <v>77.411349999999999</v>
      </c>
      <c r="O15" s="436">
        <v>77.55583</v>
      </c>
      <c r="P15" s="176">
        <v>100</v>
      </c>
      <c r="Q15" s="171">
        <v>99.591548291223745</v>
      </c>
      <c r="R15" s="171">
        <v>100.42581501348862</v>
      </c>
      <c r="S15" s="171">
        <v>101.3867002962714</v>
      </c>
      <c r="T15" s="171">
        <v>102.05163472842588</v>
      </c>
      <c r="U15" s="171">
        <v>101.79000979557512</v>
      </c>
      <c r="V15" s="171">
        <v>102.24462118210981</v>
      </c>
      <c r="W15" s="171">
        <v>102.93509302857973</v>
      </c>
      <c r="X15" s="171">
        <v>103.60543679797154</v>
      </c>
      <c r="Y15" s="171">
        <v>103.98912576295028</v>
      </c>
      <c r="Z15" s="171">
        <v>104.26343926462931</v>
      </c>
      <c r="AA15" s="171">
        <v>103.70114867610143</v>
      </c>
      <c r="AB15" s="171">
        <v>103.39360448048056</v>
      </c>
      <c r="AC15" s="177">
        <v>103.58657757777624</v>
      </c>
      <c r="AD15" s="434">
        <v>78.976889999999997</v>
      </c>
      <c r="AE15" s="435">
        <v>78.822270000000003</v>
      </c>
      <c r="AF15" s="435">
        <v>79.277320000000003</v>
      </c>
      <c r="AG15" s="435">
        <v>80.011970000000005</v>
      </c>
      <c r="AH15" s="435">
        <v>80.614140000000006</v>
      </c>
      <c r="AI15" s="435">
        <v>80.407570000000007</v>
      </c>
      <c r="AJ15" s="435">
        <v>80.657669999999996</v>
      </c>
      <c r="AK15" s="435">
        <v>80.742999999999995</v>
      </c>
      <c r="AL15" s="435">
        <v>81.936030000000002</v>
      </c>
      <c r="AM15" s="435">
        <v>81.935599999999994</v>
      </c>
      <c r="AN15" s="435">
        <v>82.180210000000002</v>
      </c>
      <c r="AO15" s="435">
        <v>81.675120000000007</v>
      </c>
      <c r="AP15" s="435">
        <v>81.419399999999996</v>
      </c>
      <c r="AQ15" s="436">
        <v>81.363219999999998</v>
      </c>
      <c r="AR15" s="176">
        <v>100</v>
      </c>
      <c r="AS15" s="171">
        <v>99.804221209520918</v>
      </c>
      <c r="AT15" s="171">
        <v>100.38040241898612</v>
      </c>
      <c r="AU15" s="171">
        <v>101.310611243365</v>
      </c>
      <c r="AV15" s="171">
        <v>102.07307479441138</v>
      </c>
      <c r="AW15" s="171">
        <v>101.81151726789952</v>
      </c>
      <c r="AX15" s="171">
        <v>102.12819218381478</v>
      </c>
      <c r="AY15" s="171">
        <v>102.23623644840914</v>
      </c>
      <c r="AZ15" s="171">
        <v>103.74684290556389</v>
      </c>
      <c r="BA15" s="171">
        <v>103.74629844249374</v>
      </c>
      <c r="BB15" s="171">
        <v>104.05602195781576</v>
      </c>
      <c r="BC15" s="171">
        <v>103.41648044130379</v>
      </c>
      <c r="BD15" s="171">
        <v>103.092689519681</v>
      </c>
      <c r="BE15" s="177">
        <v>103.02155478646981</v>
      </c>
    </row>
    <row r="16" spans="1:57" x14ac:dyDescent="0.25">
      <c r="A16" s="8" t="s">
        <v>7</v>
      </c>
      <c r="B16" s="434">
        <v>77.211510000000004</v>
      </c>
      <c r="C16" s="435">
        <v>77.687749999999994</v>
      </c>
      <c r="D16" s="435">
        <v>78.151009999999999</v>
      </c>
      <c r="E16" s="435">
        <v>78.930449999999993</v>
      </c>
      <c r="F16" s="435">
        <v>79.078659999999999</v>
      </c>
      <c r="G16" s="435">
        <v>79.257940000000005</v>
      </c>
      <c r="H16" s="435">
        <v>79.899299999999997</v>
      </c>
      <c r="I16" s="435">
        <v>80.674989999999994</v>
      </c>
      <c r="J16" s="435">
        <v>80.802509999999998</v>
      </c>
      <c r="K16" s="435">
        <v>80.901600000000002</v>
      </c>
      <c r="L16" s="435">
        <v>80.891639999999995</v>
      </c>
      <c r="M16" s="435">
        <v>81.336870000000005</v>
      </c>
      <c r="N16" s="435">
        <v>81.024630000000002</v>
      </c>
      <c r="O16" s="436">
        <v>80.465400000000002</v>
      </c>
      <c r="P16" s="176">
        <v>100</v>
      </c>
      <c r="Q16" s="171">
        <v>100.61679923109908</v>
      </c>
      <c r="R16" s="171">
        <v>101.21678749709726</v>
      </c>
      <c r="S16" s="171">
        <v>102.22627429511479</v>
      </c>
      <c r="T16" s="171">
        <v>102.41822754146369</v>
      </c>
      <c r="U16" s="171">
        <v>102.65042090227222</v>
      </c>
      <c r="V16" s="171">
        <v>103.48107425952425</v>
      </c>
      <c r="W16" s="171">
        <v>104.48570426870293</v>
      </c>
      <c r="X16" s="171">
        <v>104.65086099209819</v>
      </c>
      <c r="Y16" s="171">
        <v>104.7791967803764</v>
      </c>
      <c r="Z16" s="171">
        <v>104.76629714922035</v>
      </c>
      <c r="AA16" s="171">
        <v>105.34293397448127</v>
      </c>
      <c r="AB16" s="171">
        <v>104.93853830860191</v>
      </c>
      <c r="AC16" s="177">
        <v>104.21425510263948</v>
      </c>
      <c r="AD16" s="434">
        <v>81.338430000000002</v>
      </c>
      <c r="AE16" s="435">
        <v>81.981780000000001</v>
      </c>
      <c r="AF16" s="435">
        <v>82.057100000000005</v>
      </c>
      <c r="AG16" s="435">
        <v>82.36936</v>
      </c>
      <c r="AH16" s="435">
        <v>82.732039999999998</v>
      </c>
      <c r="AI16" s="435">
        <v>82.887829999999994</v>
      </c>
      <c r="AJ16" s="435">
        <v>83.55677</v>
      </c>
      <c r="AK16" s="435">
        <v>83.968320000000006</v>
      </c>
      <c r="AL16" s="435">
        <v>84.166629999999998</v>
      </c>
      <c r="AM16" s="435">
        <v>84.177930000000003</v>
      </c>
      <c r="AN16" s="435">
        <v>84.179599999999994</v>
      </c>
      <c r="AO16" s="435">
        <v>84.619249999999994</v>
      </c>
      <c r="AP16" s="435">
        <v>84.182329999999993</v>
      </c>
      <c r="AQ16" s="436">
        <v>83.955110000000005</v>
      </c>
      <c r="AR16" s="176">
        <v>100</v>
      </c>
      <c r="AS16" s="171">
        <v>100.7909545340376</v>
      </c>
      <c r="AT16" s="171">
        <v>100.88355528868703</v>
      </c>
      <c r="AU16" s="171">
        <v>101.26745746137465</v>
      </c>
      <c r="AV16" s="171">
        <v>101.71334755293407</v>
      </c>
      <c r="AW16" s="171">
        <v>101.90488063268492</v>
      </c>
      <c r="AX16" s="171">
        <v>102.72729630999761</v>
      </c>
      <c r="AY16" s="171">
        <v>103.23326870213748</v>
      </c>
      <c r="AZ16" s="171">
        <v>103.47707719462989</v>
      </c>
      <c r="BA16" s="171">
        <v>103.49096976668962</v>
      </c>
      <c r="BB16" s="171">
        <v>103.49302291671967</v>
      </c>
      <c r="BC16" s="171">
        <v>104.03354232433549</v>
      </c>
      <c r="BD16" s="171">
        <v>103.49637926377481</v>
      </c>
      <c r="BE16" s="177">
        <v>103.2170279165703</v>
      </c>
    </row>
    <row r="17" spans="1:57" x14ac:dyDescent="0.25">
      <c r="A17" s="8"/>
      <c r="B17" s="410"/>
      <c r="C17" s="411"/>
      <c r="D17" s="411"/>
      <c r="E17" s="411"/>
      <c r="F17" s="411"/>
      <c r="G17" s="411"/>
      <c r="H17" s="411"/>
      <c r="I17" s="411"/>
      <c r="J17" s="411"/>
      <c r="K17" s="411"/>
      <c r="L17" s="411"/>
      <c r="M17" s="411"/>
      <c r="N17" s="411"/>
      <c r="O17" s="412"/>
      <c r="P17" s="410"/>
      <c r="Q17" s="411"/>
      <c r="R17" s="411"/>
      <c r="S17" s="411"/>
      <c r="T17" s="411"/>
      <c r="U17" s="411"/>
      <c r="V17" s="411"/>
      <c r="W17" s="411"/>
      <c r="X17" s="411"/>
      <c r="Y17" s="411"/>
      <c r="Z17" s="411"/>
      <c r="AA17" s="411"/>
      <c r="AB17" s="411"/>
      <c r="AC17" s="412"/>
      <c r="AD17" s="410"/>
      <c r="AE17" s="411"/>
      <c r="AF17" s="411"/>
      <c r="AG17" s="411"/>
      <c r="AH17" s="411"/>
      <c r="AI17" s="411"/>
      <c r="AJ17" s="411"/>
      <c r="AK17" s="411"/>
      <c r="AL17" s="411"/>
      <c r="AM17" s="411"/>
      <c r="AN17" s="411"/>
      <c r="AO17" s="411"/>
      <c r="AP17" s="411"/>
      <c r="AQ17" s="412"/>
      <c r="AR17" s="410"/>
      <c r="AS17" s="411"/>
      <c r="AT17" s="411"/>
      <c r="AU17" s="411"/>
      <c r="AV17" s="411"/>
      <c r="AW17" s="411"/>
      <c r="AX17" s="411"/>
      <c r="AY17" s="411"/>
      <c r="AZ17" s="411"/>
      <c r="BA17" s="411"/>
      <c r="BB17" s="411"/>
      <c r="BC17" s="411"/>
      <c r="BD17" s="411"/>
      <c r="BE17" s="412"/>
    </row>
    <row r="18" spans="1:57" x14ac:dyDescent="0.25">
      <c r="A18" s="8" t="s">
        <v>4</v>
      </c>
      <c r="B18" s="434">
        <v>75.233789999999999</v>
      </c>
      <c r="C18" s="435">
        <v>75.780320000000003</v>
      </c>
      <c r="D18" s="435">
        <v>76.484070000000003</v>
      </c>
      <c r="E18" s="435">
        <v>76.600520000000003</v>
      </c>
      <c r="F18" s="435">
        <v>76.787909999999997</v>
      </c>
      <c r="G18" s="435">
        <v>76.981840000000005</v>
      </c>
      <c r="H18" s="435">
        <v>77.560810000000004</v>
      </c>
      <c r="I18" s="435">
        <v>77.832509999999999</v>
      </c>
      <c r="J18" s="435">
        <v>78.211550000000003</v>
      </c>
      <c r="K18" s="435">
        <v>78.48997</v>
      </c>
      <c r="L18" s="435">
        <v>78.720669999999998</v>
      </c>
      <c r="M18" s="435">
        <v>78.767700000000005</v>
      </c>
      <c r="N18" s="435">
        <v>78.636470000000003</v>
      </c>
      <c r="O18" s="436">
        <v>78.76276</v>
      </c>
      <c r="P18" s="176">
        <v>100</v>
      </c>
      <c r="Q18" s="171">
        <v>100.7264422010376</v>
      </c>
      <c r="R18" s="171">
        <v>101.66185965109561</v>
      </c>
      <c r="S18" s="171">
        <v>101.81664382453683</v>
      </c>
      <c r="T18" s="171">
        <v>102.06572073532385</v>
      </c>
      <c r="U18" s="171">
        <v>102.32349054859526</v>
      </c>
      <c r="V18" s="171">
        <v>103.09305167265933</v>
      </c>
      <c r="W18" s="171">
        <v>103.45419259085578</v>
      </c>
      <c r="X18" s="171">
        <v>103.95800876175453</v>
      </c>
      <c r="Y18" s="171">
        <v>104.32808183663218</v>
      </c>
      <c r="Z18" s="171">
        <v>104.63472596555351</v>
      </c>
      <c r="AA18" s="171">
        <v>104.69723777042205</v>
      </c>
      <c r="AB18" s="171">
        <v>104.52280816904214</v>
      </c>
      <c r="AC18" s="177">
        <v>104.69067157190938</v>
      </c>
      <c r="AD18" s="434">
        <v>80.054119999999998</v>
      </c>
      <c r="AE18" s="435">
        <v>79.911940000000001</v>
      </c>
      <c r="AF18" s="435">
        <v>79.906639999999996</v>
      </c>
      <c r="AG18" s="435">
        <v>80.223939999999999</v>
      </c>
      <c r="AH18" s="435">
        <v>80.964889999999997</v>
      </c>
      <c r="AI18" s="435">
        <v>81.096890000000002</v>
      </c>
      <c r="AJ18" s="435">
        <v>81.198999999999998</v>
      </c>
      <c r="AK18" s="435">
        <v>81.152799999999999</v>
      </c>
      <c r="AL18" s="435">
        <v>81.728489999999994</v>
      </c>
      <c r="AM18" s="435">
        <v>82.004199999999997</v>
      </c>
      <c r="AN18" s="435">
        <v>82.372529999999998</v>
      </c>
      <c r="AO18" s="435">
        <v>82.165760000000006</v>
      </c>
      <c r="AP18" s="435">
        <v>81.829049999999995</v>
      </c>
      <c r="AQ18" s="436">
        <v>81.766300000000001</v>
      </c>
      <c r="AR18" s="176">
        <v>100</v>
      </c>
      <c r="AS18" s="171">
        <v>99.822395149681242</v>
      </c>
      <c r="AT18" s="171">
        <v>99.815774628463842</v>
      </c>
      <c r="AU18" s="171">
        <v>100.21213149304496</v>
      </c>
      <c r="AV18" s="171">
        <v>101.13769285078645</v>
      </c>
      <c r="AW18" s="171">
        <v>101.30258130374803</v>
      </c>
      <c r="AX18" s="171">
        <v>101.43013251535336</v>
      </c>
      <c r="AY18" s="171">
        <v>101.37242155681682</v>
      </c>
      <c r="AZ18" s="171">
        <v>102.0915475680702</v>
      </c>
      <c r="BA18" s="171">
        <v>102.43595207841895</v>
      </c>
      <c r="BB18" s="171">
        <v>102.89605331992907</v>
      </c>
      <c r="BC18" s="171">
        <v>102.63776555160435</v>
      </c>
      <c r="BD18" s="171">
        <v>102.21716258950819</v>
      </c>
      <c r="BE18" s="177">
        <v>102.13877811660413</v>
      </c>
    </row>
    <row r="19" spans="1:57" x14ac:dyDescent="0.25">
      <c r="A19" s="9"/>
      <c r="B19" s="410"/>
      <c r="C19" s="411"/>
      <c r="D19" s="411"/>
      <c r="E19" s="411"/>
      <c r="F19" s="411"/>
      <c r="G19" s="411"/>
      <c r="H19" s="411"/>
      <c r="I19" s="411"/>
      <c r="J19" s="411"/>
      <c r="K19" s="411"/>
      <c r="L19" s="411"/>
      <c r="M19" s="411"/>
      <c r="N19" s="411"/>
      <c r="O19" s="412"/>
      <c r="P19" s="410"/>
      <c r="Q19" s="411"/>
      <c r="R19" s="411"/>
      <c r="S19" s="411"/>
      <c r="T19" s="411"/>
      <c r="U19" s="411"/>
      <c r="V19" s="411"/>
      <c r="W19" s="411"/>
      <c r="X19" s="411"/>
      <c r="Y19" s="411"/>
      <c r="Z19" s="411"/>
      <c r="AA19" s="411"/>
      <c r="AB19" s="411"/>
      <c r="AC19" s="412"/>
      <c r="AD19" s="410"/>
      <c r="AE19" s="411"/>
      <c r="AF19" s="411"/>
      <c r="AG19" s="411"/>
      <c r="AH19" s="411"/>
      <c r="AI19" s="411"/>
      <c r="AJ19" s="411"/>
      <c r="AK19" s="411"/>
      <c r="AL19" s="411"/>
      <c r="AM19" s="411"/>
      <c r="AN19" s="411"/>
      <c r="AO19" s="411"/>
      <c r="AP19" s="411"/>
      <c r="AQ19" s="412"/>
      <c r="AR19" s="410"/>
      <c r="AS19" s="411"/>
      <c r="AT19" s="411"/>
      <c r="AU19" s="411"/>
      <c r="AV19" s="411"/>
      <c r="AW19" s="411"/>
      <c r="AX19" s="411"/>
      <c r="AY19" s="411"/>
      <c r="AZ19" s="411"/>
      <c r="BA19" s="411"/>
      <c r="BB19" s="411"/>
      <c r="BC19" s="411"/>
      <c r="BD19" s="411"/>
      <c r="BE19" s="412"/>
    </row>
    <row r="20" spans="1:57" x14ac:dyDescent="0.25">
      <c r="A20" s="8" t="s">
        <v>10</v>
      </c>
      <c r="B20" s="119">
        <v>75.266229999999993</v>
      </c>
      <c r="C20" s="120">
        <v>75.47945</v>
      </c>
      <c r="D20" s="120">
        <v>75.779629999999997</v>
      </c>
      <c r="E20" s="120">
        <v>76.198869999999999</v>
      </c>
      <c r="F20" s="120">
        <v>76.399860000000004</v>
      </c>
      <c r="G20" s="120">
        <v>76.682339999999996</v>
      </c>
      <c r="H20" s="120">
        <v>76.939440000000005</v>
      </c>
      <c r="I20" s="120">
        <v>77.400130000000004</v>
      </c>
      <c r="J20" s="120">
        <v>77.825149999999994</v>
      </c>
      <c r="K20" s="120">
        <v>78.044470000000004</v>
      </c>
      <c r="L20" s="120">
        <v>78.167519999999996</v>
      </c>
      <c r="M20" s="120">
        <v>78.267660004155445</v>
      </c>
      <c r="N20" s="120">
        <v>78.228470000000002</v>
      </c>
      <c r="O20" s="121">
        <v>78.388059999999996</v>
      </c>
      <c r="P20" s="157">
        <v>100</v>
      </c>
      <c r="Q20" s="158">
        <v>100.28328773740894</v>
      </c>
      <c r="R20" s="158">
        <v>100.68211201756752</v>
      </c>
      <c r="S20" s="158">
        <v>101.23912144928742</v>
      </c>
      <c r="T20" s="158">
        <v>101.50616019960083</v>
      </c>
      <c r="U20" s="158">
        <v>101.8814679571436</v>
      </c>
      <c r="V20" s="158">
        <v>102.22305541276614</v>
      </c>
      <c r="W20" s="158">
        <v>102.83513602315409</v>
      </c>
      <c r="X20" s="158">
        <v>103.39982486169428</v>
      </c>
      <c r="Y20" s="158">
        <v>103.69121716339454</v>
      </c>
      <c r="Z20" s="158">
        <v>103.85470349717265</v>
      </c>
      <c r="AA20" s="158">
        <v>103.98775121878093</v>
      </c>
      <c r="AB20" s="158">
        <v>103.93568270923097</v>
      </c>
      <c r="AC20" s="159">
        <v>104.14771671173115</v>
      </c>
      <c r="AD20" s="119">
        <v>79.870990000000006</v>
      </c>
      <c r="AE20" s="120">
        <v>79.935029999999998</v>
      </c>
      <c r="AF20" s="120">
        <v>80.118679999999998</v>
      </c>
      <c r="AG20" s="120">
        <v>80.533739999999995</v>
      </c>
      <c r="AH20" s="120">
        <v>80.678160000000005</v>
      </c>
      <c r="AI20" s="120">
        <v>80.857979999999998</v>
      </c>
      <c r="AJ20" s="120">
        <v>80.936059999999998</v>
      </c>
      <c r="AK20" s="120">
        <v>81.218350000000001</v>
      </c>
      <c r="AL20" s="120">
        <v>81.604420000000005</v>
      </c>
      <c r="AM20" s="120">
        <v>81.812259999999995</v>
      </c>
      <c r="AN20" s="120">
        <v>81.840170000000001</v>
      </c>
      <c r="AO20" s="120">
        <v>81.915454641205031</v>
      </c>
      <c r="AP20" s="120">
        <v>81.905739999999994</v>
      </c>
      <c r="AQ20" s="121">
        <v>82.018280000000004</v>
      </c>
      <c r="AR20" s="157">
        <v>100</v>
      </c>
      <c r="AS20" s="158">
        <v>100.08017929914226</v>
      </c>
      <c r="AT20" s="158">
        <v>100.31011259532401</v>
      </c>
      <c r="AU20" s="158">
        <v>100.82977561690419</v>
      </c>
      <c r="AV20" s="158">
        <v>101.0105922062566</v>
      </c>
      <c r="AW20" s="158">
        <v>101.23573026952587</v>
      </c>
      <c r="AX20" s="158">
        <v>101.33348791595044</v>
      </c>
      <c r="AY20" s="158">
        <v>101.6869203699616</v>
      </c>
      <c r="AZ20" s="158">
        <v>102.17028735965336</v>
      </c>
      <c r="BA20" s="158">
        <v>102.43050699634496</v>
      </c>
      <c r="BB20" s="158">
        <v>102.46545084767322</v>
      </c>
      <c r="BC20" s="158">
        <v>102.55970865167068</v>
      </c>
      <c r="BD20" s="158">
        <v>102.54754573594241</v>
      </c>
      <c r="BE20" s="159">
        <v>102.68844795838889</v>
      </c>
    </row>
    <row r="21" spans="1:57" x14ac:dyDescent="0.25">
      <c r="A21" s="9"/>
      <c r="B21" s="410"/>
      <c r="C21" s="411"/>
      <c r="D21" s="411"/>
      <c r="E21" s="411"/>
      <c r="F21" s="411"/>
      <c r="G21" s="411"/>
      <c r="H21" s="411"/>
      <c r="I21" s="411"/>
      <c r="J21" s="411"/>
      <c r="K21" s="411"/>
      <c r="L21" s="411"/>
      <c r="M21" s="411"/>
      <c r="N21" s="411"/>
      <c r="O21" s="412"/>
      <c r="P21" s="410"/>
      <c r="Q21" s="411"/>
      <c r="R21" s="411"/>
      <c r="S21" s="411"/>
      <c r="T21" s="411"/>
      <c r="U21" s="411"/>
      <c r="V21" s="411"/>
      <c r="W21" s="411"/>
      <c r="X21" s="411"/>
      <c r="Y21" s="411"/>
      <c r="Z21" s="411"/>
      <c r="AA21" s="411"/>
      <c r="AB21" s="411"/>
      <c r="AC21" s="412"/>
      <c r="AD21" s="410"/>
      <c r="AE21" s="411"/>
      <c r="AF21" s="411"/>
      <c r="AG21" s="411"/>
      <c r="AH21" s="411"/>
      <c r="AI21" s="411"/>
      <c r="AJ21" s="411"/>
      <c r="AK21" s="411"/>
      <c r="AL21" s="411"/>
      <c r="AM21" s="411"/>
      <c r="AN21" s="411"/>
      <c r="AO21" s="411"/>
      <c r="AP21" s="411"/>
      <c r="AQ21" s="412"/>
      <c r="AR21" s="410"/>
      <c r="AS21" s="411"/>
      <c r="AT21" s="411"/>
      <c r="AU21" s="411"/>
      <c r="AV21" s="411"/>
      <c r="AW21" s="411"/>
      <c r="AX21" s="411"/>
      <c r="AY21" s="411"/>
      <c r="AZ21" s="411"/>
      <c r="BA21" s="411"/>
      <c r="BB21" s="411"/>
      <c r="BC21" s="411"/>
      <c r="BD21" s="411"/>
      <c r="BE21" s="412"/>
    </row>
    <row r="22" spans="1:57" x14ac:dyDescent="0.25">
      <c r="A22" s="8" t="s">
        <v>11</v>
      </c>
      <c r="B22" s="119">
        <v>75.400502656398842</v>
      </c>
      <c r="C22" s="120">
        <v>75.63317956647056</v>
      </c>
      <c r="D22" s="120">
        <v>75.991096398070809</v>
      </c>
      <c r="E22" s="120">
        <v>76.427413560219605</v>
      </c>
      <c r="F22" s="120">
        <v>76.647592704689671</v>
      </c>
      <c r="G22" s="120">
        <v>76.906741516212151</v>
      </c>
      <c r="H22" s="120">
        <v>77.188851687562135</v>
      </c>
      <c r="I22" s="120">
        <v>77.634759899005246</v>
      </c>
      <c r="J22" s="120">
        <v>78.007452892106954</v>
      </c>
      <c r="K22" s="120">
        <v>78.242144694534971</v>
      </c>
      <c r="L22" s="120">
        <v>78.398555794705686</v>
      </c>
      <c r="M22" s="120">
        <v>78.514619519799751</v>
      </c>
      <c r="N22" s="120">
        <v>78.414968124033308</v>
      </c>
      <c r="O22" s="121">
        <v>78.506071350115249</v>
      </c>
      <c r="P22" s="157">
        <v>100</v>
      </c>
      <c r="Q22" s="158">
        <v>100.30858800919675</v>
      </c>
      <c r="R22" s="158">
        <v>100.78327560276794</v>
      </c>
      <c r="S22" s="158">
        <v>101.36194172139729</v>
      </c>
      <c r="T22" s="158">
        <v>101.65395455514911</v>
      </c>
      <c r="U22" s="158">
        <v>101.99765095290844</v>
      </c>
      <c r="V22" s="158">
        <v>102.3717998795218</v>
      </c>
      <c r="W22" s="158">
        <v>102.96318613788021</v>
      </c>
      <c r="X22" s="158">
        <v>103.45747063197712</v>
      </c>
      <c r="Y22" s="158">
        <v>103.76873089438878</v>
      </c>
      <c r="Z22" s="158">
        <v>103.9761712888958</v>
      </c>
      <c r="AA22" s="158">
        <v>104.13010093260517</v>
      </c>
      <c r="AB22" s="158">
        <v>103.99793815880967</v>
      </c>
      <c r="AC22" s="159">
        <v>104.11876391311147</v>
      </c>
      <c r="AD22" s="119">
        <v>79.932544569737445</v>
      </c>
      <c r="AE22" s="120">
        <v>80.033841369873358</v>
      </c>
      <c r="AF22" s="120">
        <v>80.173120323770789</v>
      </c>
      <c r="AG22" s="120">
        <v>80.585041447269717</v>
      </c>
      <c r="AH22" s="120">
        <v>80.814192507469386</v>
      </c>
      <c r="AI22" s="120">
        <v>81.035167052897648</v>
      </c>
      <c r="AJ22" s="120">
        <v>81.206671306213025</v>
      </c>
      <c r="AK22" s="120">
        <v>81.448334876792956</v>
      </c>
      <c r="AL22" s="120">
        <v>81.845946028163866</v>
      </c>
      <c r="AM22" s="120">
        <v>81.999906545037817</v>
      </c>
      <c r="AN22" s="120">
        <v>82.08130387339753</v>
      </c>
      <c r="AO22" s="120">
        <v>82.120856709449598</v>
      </c>
      <c r="AP22" s="120">
        <v>82.05309981433598</v>
      </c>
      <c r="AQ22" s="121">
        <v>82.119574540841839</v>
      </c>
      <c r="AR22" s="157">
        <v>100</v>
      </c>
      <c r="AS22" s="158">
        <v>100.12672785619571</v>
      </c>
      <c r="AT22" s="158">
        <v>100.30097347122918</v>
      </c>
      <c r="AU22" s="158">
        <v>100.81630940319059</v>
      </c>
      <c r="AV22" s="158">
        <v>101.10298995544018</v>
      </c>
      <c r="AW22" s="158">
        <v>101.37944123897897</v>
      </c>
      <c r="AX22" s="158">
        <v>101.59400247212695</v>
      </c>
      <c r="AY22" s="158">
        <v>101.89633686155588</v>
      </c>
      <c r="AZ22" s="158">
        <v>102.39377023304579</v>
      </c>
      <c r="BA22" s="158">
        <v>102.58638328909534</v>
      </c>
      <c r="BB22" s="158">
        <v>102.68821581400476</v>
      </c>
      <c r="BC22" s="158">
        <v>102.73769858258791</v>
      </c>
      <c r="BD22" s="158">
        <v>102.65293098826405</v>
      </c>
      <c r="BE22" s="159">
        <v>102.73609451929347</v>
      </c>
    </row>
    <row r="23" spans="1:57" x14ac:dyDescent="0.25">
      <c r="A23" s="9"/>
      <c r="B23" s="410"/>
      <c r="C23" s="411"/>
      <c r="D23" s="411"/>
      <c r="E23" s="411"/>
      <c r="F23" s="411"/>
      <c r="G23" s="411"/>
      <c r="H23" s="411"/>
      <c r="I23" s="411"/>
      <c r="J23" s="411"/>
      <c r="K23" s="411"/>
      <c r="L23" s="411"/>
      <c r="M23" s="411"/>
      <c r="N23" s="411"/>
      <c r="O23" s="412"/>
      <c r="P23" s="410"/>
      <c r="Q23" s="411"/>
      <c r="R23" s="411"/>
      <c r="S23" s="411"/>
      <c r="T23" s="411"/>
      <c r="U23" s="411"/>
      <c r="V23" s="411"/>
      <c r="W23" s="411"/>
      <c r="X23" s="411"/>
      <c r="Y23" s="411"/>
      <c r="Z23" s="411"/>
      <c r="AA23" s="411"/>
      <c r="AB23" s="411"/>
      <c r="AC23" s="412"/>
      <c r="AD23" s="410"/>
      <c r="AE23" s="411"/>
      <c r="AF23" s="411"/>
      <c r="AG23" s="411"/>
      <c r="AH23" s="411"/>
      <c r="AI23" s="411"/>
      <c r="AJ23" s="411"/>
      <c r="AK23" s="411"/>
      <c r="AL23" s="411"/>
      <c r="AM23" s="411"/>
      <c r="AN23" s="411"/>
      <c r="AO23" s="411"/>
      <c r="AP23" s="411"/>
      <c r="AQ23" s="412"/>
      <c r="AR23" s="410"/>
      <c r="AS23" s="411"/>
      <c r="AT23" s="411"/>
      <c r="AU23" s="411"/>
      <c r="AV23" s="411"/>
      <c r="AW23" s="411"/>
      <c r="AX23" s="411"/>
      <c r="AY23" s="411"/>
      <c r="AZ23" s="411"/>
      <c r="BA23" s="411"/>
      <c r="BB23" s="411"/>
      <c r="BC23" s="411"/>
      <c r="BD23" s="411"/>
      <c r="BE23" s="412"/>
    </row>
    <row r="24" spans="1:57" x14ac:dyDescent="0.25">
      <c r="A24" s="17" t="s">
        <v>110</v>
      </c>
      <c r="B24" s="434">
        <v>74.107455541484939</v>
      </c>
      <c r="C24" s="435">
        <v>74.516194072791919</v>
      </c>
      <c r="D24" s="435">
        <v>74.758474366400833</v>
      </c>
      <c r="E24" s="435">
        <v>75.088532085484403</v>
      </c>
      <c r="F24" s="435">
        <v>75.260175038766889</v>
      </c>
      <c r="G24" s="435">
        <v>75.654789237362749</v>
      </c>
      <c r="H24" s="435">
        <v>75.937460589430898</v>
      </c>
      <c r="I24" s="435">
        <v>76.317992444229802</v>
      </c>
      <c r="J24" s="435">
        <v>76.728759906182773</v>
      </c>
      <c r="K24" s="435">
        <v>77.092192012567168</v>
      </c>
      <c r="L24" s="435">
        <v>77.238937531972795</v>
      </c>
      <c r="M24" s="435">
        <v>77.308056140532941</v>
      </c>
      <c r="N24" s="435">
        <v>77.376708727223644</v>
      </c>
      <c r="O24" s="436">
        <v>77.411940850245855</v>
      </c>
      <c r="P24" s="176">
        <v>100</v>
      </c>
      <c r="Q24" s="171">
        <v>100.55154846205477</v>
      </c>
      <c r="R24" s="171">
        <v>100.87847952700449</v>
      </c>
      <c r="S24" s="171">
        <v>101.3238567386115</v>
      </c>
      <c r="T24" s="171">
        <v>101.55547034891336</v>
      </c>
      <c r="U24" s="171">
        <v>102.08795955086006</v>
      </c>
      <c r="V24" s="171">
        <v>102.46939398279777</v>
      </c>
      <c r="W24" s="171">
        <v>102.98288058413694</v>
      </c>
      <c r="X24" s="171">
        <v>103.53716686876457</v>
      </c>
      <c r="Y24" s="171">
        <v>104.02757920815591</v>
      </c>
      <c r="Z24" s="171">
        <v>104.22559642293328</v>
      </c>
      <c r="AA24" s="171">
        <v>104.3188645132423</v>
      </c>
      <c r="AB24" s="171">
        <v>104.41150375741695</v>
      </c>
      <c r="AC24" s="177">
        <v>104.45904569873012</v>
      </c>
      <c r="AD24" s="434">
        <v>78.890882025550596</v>
      </c>
      <c r="AE24" s="435">
        <v>79.139859168462792</v>
      </c>
      <c r="AF24" s="435">
        <v>79.271054979930085</v>
      </c>
      <c r="AG24" s="435">
        <v>79.713142514794185</v>
      </c>
      <c r="AH24" s="435">
        <v>79.92859219931718</v>
      </c>
      <c r="AI24" s="435">
        <v>80.056482481837051</v>
      </c>
      <c r="AJ24" s="435">
        <v>80.281824433774545</v>
      </c>
      <c r="AK24" s="435">
        <v>80.508684981631149</v>
      </c>
      <c r="AL24" s="435">
        <v>81.142500577371194</v>
      </c>
      <c r="AM24" s="435">
        <v>81.252101446280989</v>
      </c>
      <c r="AN24" s="435">
        <v>81.405686310838092</v>
      </c>
      <c r="AO24" s="435">
        <v>81.327743808695786</v>
      </c>
      <c r="AP24" s="435">
        <v>81.248701507821167</v>
      </c>
      <c r="AQ24" s="436">
        <v>81.133815614520387</v>
      </c>
      <c r="AR24" s="176">
        <v>100</v>
      </c>
      <c r="AS24" s="171">
        <v>100.31559685545353</v>
      </c>
      <c r="AT24" s="171">
        <v>100.48189720360379</v>
      </c>
      <c r="AU24" s="171">
        <v>101.04227569540582</v>
      </c>
      <c r="AV24" s="171">
        <v>101.31537402944805</v>
      </c>
      <c r="AW24" s="171">
        <v>101.4774843763427</v>
      </c>
      <c r="AX24" s="171">
        <v>101.7631218874869</v>
      </c>
      <c r="AY24" s="171">
        <v>102.05068433074001</v>
      </c>
      <c r="AZ24" s="171">
        <v>102.85409225250056</v>
      </c>
      <c r="BA24" s="171">
        <v>102.99301942138975</v>
      </c>
      <c r="BB24" s="171">
        <v>103.18769954235398</v>
      </c>
      <c r="BC24" s="171">
        <v>103.08890168366474</v>
      </c>
      <c r="BD24" s="171">
        <v>102.98870974912785</v>
      </c>
      <c r="BE24" s="177">
        <v>102.84308342280085</v>
      </c>
    </row>
    <row r="25" spans="1:57" x14ac:dyDescent="0.25">
      <c r="A25" s="17" t="s">
        <v>111</v>
      </c>
      <c r="B25" s="434">
        <v>74.574000074823488</v>
      </c>
      <c r="C25" s="435">
        <v>74.601676127605813</v>
      </c>
      <c r="D25" s="435">
        <v>74.883319149674165</v>
      </c>
      <c r="E25" s="435">
        <v>75.224017659083756</v>
      </c>
      <c r="F25" s="435">
        <v>75.809306440217398</v>
      </c>
      <c r="G25" s="435">
        <v>75.989801903521553</v>
      </c>
      <c r="H25" s="435">
        <v>76.340351432581357</v>
      </c>
      <c r="I25" s="435">
        <v>76.832284118622979</v>
      </c>
      <c r="J25" s="435">
        <v>77.329134897663835</v>
      </c>
      <c r="K25" s="435">
        <v>77.758893216235705</v>
      </c>
      <c r="L25" s="435">
        <v>77.873499855221283</v>
      </c>
      <c r="M25" s="435">
        <v>77.737683556648236</v>
      </c>
      <c r="N25" s="435">
        <v>77.463083119444164</v>
      </c>
      <c r="O25" s="436">
        <v>77.297249769833982</v>
      </c>
      <c r="P25" s="176">
        <v>100</v>
      </c>
      <c r="Q25" s="171">
        <v>100.03711220097428</v>
      </c>
      <c r="R25" s="171">
        <v>100.41478139102144</v>
      </c>
      <c r="S25" s="171">
        <v>100.87164103254227</v>
      </c>
      <c r="T25" s="171">
        <v>101.65648398121928</v>
      </c>
      <c r="U25" s="171">
        <v>101.89851935966627</v>
      </c>
      <c r="V25" s="171">
        <v>102.3685887252737</v>
      </c>
      <c r="W25" s="171">
        <v>103.02824582499753</v>
      </c>
      <c r="X25" s="171">
        <v>103.69449784117252</v>
      </c>
      <c r="Y25" s="171">
        <v>104.27078222734019</v>
      </c>
      <c r="Z25" s="171">
        <v>104.42446399158857</v>
      </c>
      <c r="AA25" s="171">
        <v>104.24234113585229</v>
      </c>
      <c r="AB25" s="171">
        <v>103.87411569946889</v>
      </c>
      <c r="AC25" s="177">
        <v>103.65174148131807</v>
      </c>
      <c r="AD25" s="434">
        <v>79.121003192101611</v>
      </c>
      <c r="AE25" s="435">
        <v>79.258227403435612</v>
      </c>
      <c r="AF25" s="435">
        <v>79.497042134630675</v>
      </c>
      <c r="AG25" s="435">
        <v>79.663980245088325</v>
      </c>
      <c r="AH25" s="435">
        <v>79.958647239123977</v>
      </c>
      <c r="AI25" s="435">
        <v>80.169299940641082</v>
      </c>
      <c r="AJ25" s="435">
        <v>80.492033278996246</v>
      </c>
      <c r="AK25" s="435">
        <v>80.997785396981953</v>
      </c>
      <c r="AL25" s="435">
        <v>81.304999228042533</v>
      </c>
      <c r="AM25" s="435">
        <v>81.609087917035282</v>
      </c>
      <c r="AN25" s="435">
        <v>81.597226243007171</v>
      </c>
      <c r="AO25" s="435">
        <v>81.556733005684052</v>
      </c>
      <c r="AP25" s="435">
        <v>81.309032497554298</v>
      </c>
      <c r="AQ25" s="436">
        <v>81.158960291878159</v>
      </c>
      <c r="AR25" s="176">
        <v>100</v>
      </c>
      <c r="AS25" s="171">
        <v>100.17343588402289</v>
      </c>
      <c r="AT25" s="171">
        <v>100.47527069596939</v>
      </c>
      <c r="AU25" s="171">
        <v>100.68626158804938</v>
      </c>
      <c r="AV25" s="171">
        <v>101.05868734372416</v>
      </c>
      <c r="AW25" s="171">
        <v>101.32492853508728</v>
      </c>
      <c r="AX25" s="171">
        <v>101.73282697587371</v>
      </c>
      <c r="AY25" s="171">
        <v>102.37204045596289</v>
      </c>
      <c r="AZ25" s="171">
        <v>102.76032399467724</v>
      </c>
      <c r="BA25" s="171">
        <v>103.14465770724965</v>
      </c>
      <c r="BB25" s="171">
        <v>103.12966589275091</v>
      </c>
      <c r="BC25" s="171">
        <v>103.07848702027781</v>
      </c>
      <c r="BD25" s="171">
        <v>102.7654215912054</v>
      </c>
      <c r="BE25" s="177">
        <v>102.57574729535278</v>
      </c>
    </row>
    <row r="26" spans="1:57" x14ac:dyDescent="0.25">
      <c r="A26" s="17" t="s">
        <v>12</v>
      </c>
      <c r="B26" s="434">
        <v>74.730450000000005</v>
      </c>
      <c r="C26" s="435">
        <v>75.054130000000001</v>
      </c>
      <c r="D26" s="435">
        <v>75.341859999999997</v>
      </c>
      <c r="E26" s="435">
        <v>75.629159999999999</v>
      </c>
      <c r="F26" s="435">
        <v>75.854950000000002</v>
      </c>
      <c r="G26" s="435">
        <v>76.079719999999995</v>
      </c>
      <c r="H26" s="435">
        <v>76.615440000000007</v>
      </c>
      <c r="I26" s="435">
        <v>77.089079999999996</v>
      </c>
      <c r="J26" s="435">
        <v>77.585890000000006</v>
      </c>
      <c r="K26" s="435">
        <v>77.860399999999998</v>
      </c>
      <c r="L26" s="435">
        <v>77.954099999999997</v>
      </c>
      <c r="M26" s="435">
        <v>77.904626961841075</v>
      </c>
      <c r="N26" s="435">
        <v>77.819519999999997</v>
      </c>
      <c r="O26" s="436">
        <v>77.812889999999996</v>
      </c>
      <c r="P26" s="176">
        <v>100</v>
      </c>
      <c r="Q26" s="171">
        <v>100.43313000256254</v>
      </c>
      <c r="R26" s="171">
        <v>100.81815377801149</v>
      </c>
      <c r="S26" s="171">
        <v>101.20260215213476</v>
      </c>
      <c r="T26" s="171">
        <v>101.50474137383088</v>
      </c>
      <c r="U26" s="171">
        <v>101.80551569005672</v>
      </c>
      <c r="V26" s="171">
        <v>102.52238545331923</v>
      </c>
      <c r="W26" s="171">
        <v>103.15618332286236</v>
      </c>
      <c r="X26" s="171">
        <v>103.8209859568623</v>
      </c>
      <c r="Y26" s="171">
        <v>104.18831948690259</v>
      </c>
      <c r="Z26" s="171">
        <v>104.31370345020001</v>
      </c>
      <c r="AA26" s="171">
        <v>104.24750146940247</v>
      </c>
      <c r="AB26" s="171">
        <v>104.13361621668275</v>
      </c>
      <c r="AC26" s="177">
        <v>104.12474433112605</v>
      </c>
      <c r="AD26" s="434">
        <v>79.924930000000003</v>
      </c>
      <c r="AE26" s="435">
        <v>80.09442</v>
      </c>
      <c r="AF26" s="435">
        <v>80.318700000000007</v>
      </c>
      <c r="AG26" s="435">
        <v>80.640039999999999</v>
      </c>
      <c r="AH26" s="435">
        <v>80.886600000000001</v>
      </c>
      <c r="AI26" s="435">
        <v>80.994990000000001</v>
      </c>
      <c r="AJ26" s="435">
        <v>81.395769999999999</v>
      </c>
      <c r="AK26" s="435">
        <v>81.558019999999999</v>
      </c>
      <c r="AL26" s="435">
        <v>82.012709999999998</v>
      </c>
      <c r="AM26" s="435">
        <v>82.134929999999997</v>
      </c>
      <c r="AN26" s="435">
        <v>82.341980000000007</v>
      </c>
      <c r="AO26" s="435">
        <v>82.277676562605464</v>
      </c>
      <c r="AP26" s="435">
        <v>82.19717</v>
      </c>
      <c r="AQ26" s="436">
        <v>82.160240000000002</v>
      </c>
      <c r="AR26" s="176">
        <v>100</v>
      </c>
      <c r="AS26" s="171">
        <v>100.21206149320368</v>
      </c>
      <c r="AT26" s="171">
        <v>100.49267481372833</v>
      </c>
      <c r="AU26" s="171">
        <v>100.89472708953264</v>
      </c>
      <c r="AV26" s="171">
        <v>101.20321656834732</v>
      </c>
      <c r="AW26" s="171">
        <v>101.33883132584539</v>
      </c>
      <c r="AX26" s="171">
        <v>101.8402768698077</v>
      </c>
      <c r="AY26" s="171">
        <v>102.04327986274119</v>
      </c>
      <c r="AZ26" s="171">
        <v>102.61217620084246</v>
      </c>
      <c r="BA26" s="171">
        <v>102.7650946957351</v>
      </c>
      <c r="BB26" s="171">
        <v>103.02415028702559</v>
      </c>
      <c r="BC26" s="171">
        <v>102.94369549351555</v>
      </c>
      <c r="BD26" s="171">
        <v>102.84296776988106</v>
      </c>
      <c r="BE26" s="177">
        <v>102.79676191145866</v>
      </c>
    </row>
    <row r="27" spans="1:57" x14ac:dyDescent="0.25">
      <c r="A27" s="10"/>
      <c r="B27" s="410"/>
      <c r="C27" s="411"/>
      <c r="D27" s="411"/>
      <c r="E27" s="411"/>
      <c r="F27" s="411"/>
      <c r="G27" s="411"/>
      <c r="H27" s="411"/>
      <c r="I27" s="411"/>
      <c r="J27" s="411"/>
      <c r="K27" s="411"/>
      <c r="L27" s="411"/>
      <c r="M27" s="411"/>
      <c r="N27" s="411"/>
      <c r="O27" s="412"/>
      <c r="P27" s="410"/>
      <c r="Q27" s="411"/>
      <c r="R27" s="411"/>
      <c r="S27" s="411"/>
      <c r="T27" s="411"/>
      <c r="U27" s="411"/>
      <c r="V27" s="411"/>
      <c r="W27" s="411"/>
      <c r="X27" s="411"/>
      <c r="Y27" s="411"/>
      <c r="Z27" s="411"/>
      <c r="AA27" s="411"/>
      <c r="AB27" s="411"/>
      <c r="AC27" s="412"/>
      <c r="AD27" s="410"/>
      <c r="AE27" s="411"/>
      <c r="AF27" s="411"/>
      <c r="AG27" s="411"/>
      <c r="AH27" s="411"/>
      <c r="AI27" s="411"/>
      <c r="AJ27" s="411"/>
      <c r="AK27" s="411"/>
      <c r="AL27" s="411"/>
      <c r="AM27" s="411"/>
      <c r="AN27" s="411"/>
      <c r="AO27" s="411"/>
      <c r="AP27" s="411"/>
      <c r="AQ27" s="412"/>
      <c r="AR27" s="410"/>
      <c r="AS27" s="411"/>
      <c r="AT27" s="411"/>
      <c r="AU27" s="411"/>
      <c r="AV27" s="411"/>
      <c r="AW27" s="411"/>
      <c r="AX27" s="411"/>
      <c r="AY27" s="411"/>
      <c r="AZ27" s="411"/>
      <c r="BA27" s="411"/>
      <c r="BB27" s="411"/>
      <c r="BC27" s="411"/>
      <c r="BD27" s="411"/>
      <c r="BE27" s="412"/>
    </row>
    <row r="28" spans="1:57" x14ac:dyDescent="0.25">
      <c r="A28" s="10" t="s">
        <v>13</v>
      </c>
      <c r="B28" s="434">
        <v>75.549670000000006</v>
      </c>
      <c r="C28" s="435">
        <v>75.819360000000003</v>
      </c>
      <c r="D28" s="435">
        <v>76.146010000000004</v>
      </c>
      <c r="E28" s="435">
        <v>76.497029999999995</v>
      </c>
      <c r="F28" s="435">
        <v>76.776989999999998</v>
      </c>
      <c r="G28" s="435">
        <v>76.968549999999993</v>
      </c>
      <c r="H28" s="435">
        <v>77.250240000000005</v>
      </c>
      <c r="I28" s="435">
        <v>77.562049999999999</v>
      </c>
      <c r="J28" s="435">
        <v>77.980789999999999</v>
      </c>
      <c r="K28" s="435">
        <v>78.241590000000002</v>
      </c>
      <c r="L28" s="435">
        <v>78.4255</v>
      </c>
      <c r="M28" s="435">
        <v>78.61963454786374</v>
      </c>
      <c r="N28" s="435">
        <v>78.627340000000004</v>
      </c>
      <c r="O28" s="436">
        <v>78.683700000000002</v>
      </c>
      <c r="P28" s="176">
        <v>100</v>
      </c>
      <c r="Q28" s="171">
        <v>100.35697045400728</v>
      </c>
      <c r="R28" s="171">
        <v>100.78933501628796</v>
      </c>
      <c r="S28" s="171">
        <v>101.25395650305288</v>
      </c>
      <c r="T28" s="171">
        <v>101.6245206630287</v>
      </c>
      <c r="U28" s="171">
        <v>101.87807570833863</v>
      </c>
      <c r="V28" s="171">
        <v>102.25092975257205</v>
      </c>
      <c r="W28" s="171">
        <v>102.66365160827307</v>
      </c>
      <c r="X28" s="171">
        <v>103.21790948921418</v>
      </c>
      <c r="Y28" s="171">
        <v>103.56311285012893</v>
      </c>
      <c r="Z28" s="171">
        <v>103.80654210666968</v>
      </c>
      <c r="AA28" s="171">
        <v>104.06350490725339</v>
      </c>
      <c r="AB28" s="171">
        <v>104.07370409427334</v>
      </c>
      <c r="AC28" s="177">
        <v>104.14830402303544</v>
      </c>
      <c r="AD28" s="434">
        <v>80.266549999999995</v>
      </c>
      <c r="AE28" s="435">
        <v>80.420919999999995</v>
      </c>
      <c r="AF28" s="435">
        <v>80.602620000000002</v>
      </c>
      <c r="AG28" s="435">
        <v>80.932900000000004</v>
      </c>
      <c r="AH28" s="435">
        <v>81.023570000000007</v>
      </c>
      <c r="AI28" s="435">
        <v>81.173699999999997</v>
      </c>
      <c r="AJ28" s="435">
        <v>81.320139999999995</v>
      </c>
      <c r="AK28" s="435">
        <v>81.602410000000006</v>
      </c>
      <c r="AL28" s="435">
        <v>81.889799999999994</v>
      </c>
      <c r="AM28" s="435">
        <v>82.082539999999995</v>
      </c>
      <c r="AN28" s="435">
        <v>82.171149999999997</v>
      </c>
      <c r="AO28" s="435">
        <v>82.327145000000002</v>
      </c>
      <c r="AP28" s="435">
        <v>82.321290000000005</v>
      </c>
      <c r="AQ28" s="436">
        <v>82.423630000000003</v>
      </c>
      <c r="AR28" s="176">
        <v>100</v>
      </c>
      <c r="AS28" s="171">
        <v>100.19232170810879</v>
      </c>
      <c r="AT28" s="171">
        <v>100.41869246902976</v>
      </c>
      <c r="AU28" s="171">
        <v>100.83017147242533</v>
      </c>
      <c r="AV28" s="171">
        <v>100.94313260006817</v>
      </c>
      <c r="AW28" s="171">
        <v>101.13017190847246</v>
      </c>
      <c r="AX28" s="171">
        <v>101.31261403411509</v>
      </c>
      <c r="AY28" s="171">
        <v>101.66427982764927</v>
      </c>
      <c r="AZ28" s="171">
        <v>102.02232436799639</v>
      </c>
      <c r="BA28" s="171">
        <v>102.26244930173279</v>
      </c>
      <c r="BB28" s="171">
        <v>102.3728439804626</v>
      </c>
      <c r="BC28" s="171">
        <v>102.56719019317512</v>
      </c>
      <c r="BD28" s="171">
        <v>102.55989574735679</v>
      </c>
      <c r="BE28" s="177">
        <v>102.68739593267682</v>
      </c>
    </row>
    <row r="29" spans="1:57" x14ac:dyDescent="0.25">
      <c r="A29" s="10"/>
      <c r="B29" s="410"/>
      <c r="C29" s="411"/>
      <c r="D29" s="411"/>
      <c r="E29" s="411"/>
      <c r="F29" s="411"/>
      <c r="G29" s="411"/>
      <c r="H29" s="411"/>
      <c r="I29" s="411"/>
      <c r="J29" s="411"/>
      <c r="K29" s="411"/>
      <c r="L29" s="411"/>
      <c r="M29" s="411"/>
      <c r="N29" s="411"/>
      <c r="O29" s="412"/>
      <c r="P29" s="410"/>
      <c r="Q29" s="411"/>
      <c r="R29" s="411"/>
      <c r="S29" s="411"/>
      <c r="T29" s="411"/>
      <c r="U29" s="411"/>
      <c r="V29" s="411"/>
      <c r="W29" s="411"/>
      <c r="X29" s="411"/>
      <c r="Y29" s="411"/>
      <c r="Z29" s="411"/>
      <c r="AA29" s="411"/>
      <c r="AB29" s="411"/>
      <c r="AC29" s="412"/>
      <c r="AD29" s="410"/>
      <c r="AE29" s="411"/>
      <c r="AF29" s="411"/>
      <c r="AG29" s="411"/>
      <c r="AH29" s="411"/>
      <c r="AI29" s="411"/>
      <c r="AJ29" s="411"/>
      <c r="AK29" s="411"/>
      <c r="AL29" s="411"/>
      <c r="AM29" s="411"/>
      <c r="AN29" s="411"/>
      <c r="AO29" s="411"/>
      <c r="AP29" s="411"/>
      <c r="AQ29" s="412"/>
      <c r="AR29" s="410"/>
      <c r="AS29" s="411"/>
      <c r="AT29" s="411"/>
      <c r="AU29" s="411"/>
      <c r="AV29" s="411"/>
      <c r="AW29" s="411"/>
      <c r="AX29" s="411"/>
      <c r="AY29" s="411"/>
      <c r="AZ29" s="411"/>
      <c r="BA29" s="411"/>
      <c r="BB29" s="411"/>
      <c r="BC29" s="411"/>
      <c r="BD29" s="411"/>
      <c r="BE29" s="412"/>
    </row>
    <row r="30" spans="1:57" x14ac:dyDescent="0.25">
      <c r="A30" s="11" t="s">
        <v>14</v>
      </c>
      <c r="B30" s="122">
        <v>76.197909999999993</v>
      </c>
      <c r="C30" s="123">
        <v>76.499719999999996</v>
      </c>
      <c r="D30" s="123">
        <v>76.846429999999998</v>
      </c>
      <c r="E30" s="123">
        <v>77.228589999999997</v>
      </c>
      <c r="F30" s="123">
        <v>77.524969999999996</v>
      </c>
      <c r="G30" s="123">
        <v>77.771789999999996</v>
      </c>
      <c r="H30" s="123">
        <v>78.065960000000004</v>
      </c>
      <c r="I30" s="123">
        <v>78.373980000000003</v>
      </c>
      <c r="J30" s="123">
        <v>78.780720000000002</v>
      </c>
      <c r="K30" s="123">
        <v>79.089770000000001</v>
      </c>
      <c r="L30" s="123">
        <v>79.292670000000001</v>
      </c>
      <c r="M30" s="123">
        <v>79.439400000000006</v>
      </c>
      <c r="N30" s="123">
        <v>79.458730000000003</v>
      </c>
      <c r="O30" s="124">
        <v>79.533169999999998</v>
      </c>
      <c r="P30" s="160">
        <v>100</v>
      </c>
      <c r="Q30" s="161">
        <v>100.39608697928854</v>
      </c>
      <c r="R30" s="161">
        <v>100.85109945928964</v>
      </c>
      <c r="S30" s="161">
        <v>101.35263552504263</v>
      </c>
      <c r="T30" s="161">
        <v>101.74159632462361</v>
      </c>
      <c r="U30" s="161">
        <v>102.06551597018868</v>
      </c>
      <c r="V30" s="161">
        <v>102.45157642775243</v>
      </c>
      <c r="W30" s="161">
        <v>102.85581323687227</v>
      </c>
      <c r="X30" s="161">
        <v>103.3896074052425</v>
      </c>
      <c r="Y30" s="161">
        <v>103.79519595747443</v>
      </c>
      <c r="Z30" s="161">
        <v>104.06147622684141</v>
      </c>
      <c r="AA30" s="161">
        <v>104.25404056357978</v>
      </c>
      <c r="AB30" s="161">
        <v>104.2794087134411</v>
      </c>
      <c r="AC30" s="162">
        <v>104.37710168166031</v>
      </c>
      <c r="AD30" s="122">
        <v>80.699569999999994</v>
      </c>
      <c r="AE30" s="123">
        <v>80.900940000000006</v>
      </c>
      <c r="AF30" s="123">
        <v>81.128870000000006</v>
      </c>
      <c r="AG30" s="123">
        <v>81.488</v>
      </c>
      <c r="AH30" s="123">
        <v>81.70335</v>
      </c>
      <c r="AI30" s="123">
        <v>81.862930000000006</v>
      </c>
      <c r="AJ30" s="123">
        <v>82.098820000000003</v>
      </c>
      <c r="AK30" s="123">
        <v>82.336560000000006</v>
      </c>
      <c r="AL30" s="123">
        <v>82.708860000000001</v>
      </c>
      <c r="AM30" s="123">
        <v>82.875259999999997</v>
      </c>
      <c r="AN30" s="123">
        <v>83.017049999999998</v>
      </c>
      <c r="AO30" s="123">
        <v>83.112949999999998</v>
      </c>
      <c r="AP30" s="123">
        <v>83.108320000000006</v>
      </c>
      <c r="AQ30" s="124">
        <v>83.141679999999994</v>
      </c>
      <c r="AR30" s="160">
        <v>100</v>
      </c>
      <c r="AS30" s="161">
        <v>100.24953044979051</v>
      </c>
      <c r="AT30" s="161">
        <v>100.53197309477611</v>
      </c>
      <c r="AU30" s="161">
        <v>100.976994053376</v>
      </c>
      <c r="AV30" s="161">
        <v>101.24384801554704</v>
      </c>
      <c r="AW30" s="161">
        <v>101.44159380279227</v>
      </c>
      <c r="AX30" s="161">
        <v>101.73390019302458</v>
      </c>
      <c r="AY30" s="161">
        <v>102.02849903661198</v>
      </c>
      <c r="AZ30" s="161">
        <v>102.48983978477209</v>
      </c>
      <c r="BA30" s="161">
        <v>102.69603667033169</v>
      </c>
      <c r="BB30" s="161">
        <v>102.87173773044887</v>
      </c>
      <c r="BC30" s="161">
        <v>102.9905735557203</v>
      </c>
      <c r="BD30" s="161">
        <v>102.98483622651274</v>
      </c>
      <c r="BE30" s="162">
        <v>103.0261747367427</v>
      </c>
    </row>
    <row r="31" spans="1:57" x14ac:dyDescent="0.25">
      <c r="A31" s="1"/>
    </row>
    <row r="32" spans="1:57" x14ac:dyDescent="0.25">
      <c r="A32" s="132" t="s">
        <v>94</v>
      </c>
    </row>
    <row r="33" spans="1:14" x14ac:dyDescent="0.25">
      <c r="A33" s="1"/>
    </row>
    <row r="34" spans="1:14" ht="15.75" x14ac:dyDescent="0.25">
      <c r="B34" s="248" t="s">
        <v>15</v>
      </c>
      <c r="N34" s="248" t="s">
        <v>16</v>
      </c>
    </row>
  </sheetData>
  <mergeCells count="4">
    <mergeCell ref="B6:O6"/>
    <mergeCell ref="P6:AC6"/>
    <mergeCell ref="AD6:AQ6"/>
    <mergeCell ref="AR6:BE6"/>
  </mergeCells>
  <pageMargins left="0.70866141732283472" right="0.70866141732283472" top="0.74803149606299213" bottom="0.74803149606299213" header="0.31496062992125984" footer="0.31496062992125984"/>
  <pageSetup paperSize="9" fitToWidth="0" orientation="landscape" r:id="rId1"/>
  <headerFooter>
    <oddHeader>&amp;C&amp;"-,Bold"&amp;12&amp;A</oddHeader>
  </headerFooter>
  <colBreaks count="3" manualBreakCount="3">
    <brk id="15" min="5" max="31" man="1"/>
    <brk id="29" min="5" max="31" man="1"/>
    <brk id="43" min="5" max="31" man="1"/>
  </col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AH34"/>
  <sheetViews>
    <sheetView zoomScaleNormal="100" workbookViewId="0">
      <selection activeCell="A5" sqref="A5"/>
    </sheetView>
  </sheetViews>
  <sheetFormatPr defaultRowHeight="15" x14ac:dyDescent="0.25"/>
  <cols>
    <col min="1" max="1" width="40.7109375" customWidth="1"/>
    <col min="2" max="34" width="10" customWidth="1"/>
  </cols>
  <sheetData>
    <row r="1" spans="1:34" ht="15.75" x14ac:dyDescent="0.25">
      <c r="A1" s="274" t="s">
        <v>77</v>
      </c>
    </row>
    <row r="4" spans="1:34" ht="15.75" x14ac:dyDescent="0.25">
      <c r="A4" s="263" t="s">
        <v>84</v>
      </c>
    </row>
    <row r="6" spans="1:34" x14ac:dyDescent="0.25">
      <c r="A6" s="2" t="s">
        <v>9</v>
      </c>
      <c r="B6" s="400" t="s">
        <v>152</v>
      </c>
      <c r="C6" s="401"/>
      <c r="D6" s="401"/>
      <c r="E6" s="401"/>
      <c r="F6" s="401"/>
      <c r="G6" s="401"/>
      <c r="H6" s="401"/>
      <c r="I6" s="401"/>
      <c r="J6" s="401"/>
      <c r="K6" s="401"/>
      <c r="L6" s="406"/>
      <c r="M6" s="400" t="s">
        <v>204</v>
      </c>
      <c r="N6" s="401"/>
      <c r="O6" s="401"/>
      <c r="P6" s="401"/>
      <c r="Q6" s="401"/>
      <c r="R6" s="401"/>
      <c r="S6" s="401"/>
      <c r="T6" s="401"/>
      <c r="U6" s="401"/>
      <c r="V6" s="401"/>
      <c r="W6" s="406"/>
      <c r="X6" s="400" t="s">
        <v>153</v>
      </c>
      <c r="Y6" s="401"/>
      <c r="Z6" s="401"/>
      <c r="AA6" s="401"/>
      <c r="AB6" s="401"/>
      <c r="AC6" s="401"/>
      <c r="AD6" s="401"/>
      <c r="AE6" s="401"/>
      <c r="AF6" s="401"/>
      <c r="AG6" s="401"/>
      <c r="AH6" s="406"/>
    </row>
    <row r="7" spans="1:34" x14ac:dyDescent="0.25">
      <c r="A7" s="3"/>
      <c r="B7" s="77" t="s">
        <v>146</v>
      </c>
      <c r="C7" s="114" t="s">
        <v>147</v>
      </c>
      <c r="D7" s="114" t="s">
        <v>148</v>
      </c>
      <c r="E7" s="114" t="s">
        <v>149</v>
      </c>
      <c r="F7" s="114" t="s">
        <v>150</v>
      </c>
      <c r="G7" s="114" t="s">
        <v>151</v>
      </c>
      <c r="H7" s="114" t="s">
        <v>30</v>
      </c>
      <c r="I7" s="114" t="s">
        <v>31</v>
      </c>
      <c r="J7" s="114" t="s">
        <v>32</v>
      </c>
      <c r="K7" s="114" t="s">
        <v>33</v>
      </c>
      <c r="L7" s="115" t="s">
        <v>34</v>
      </c>
      <c r="M7" s="77" t="s">
        <v>146</v>
      </c>
      <c r="N7" s="114" t="s">
        <v>147</v>
      </c>
      <c r="O7" s="114" t="s">
        <v>148</v>
      </c>
      <c r="P7" s="114" t="s">
        <v>149</v>
      </c>
      <c r="Q7" s="114" t="s">
        <v>150</v>
      </c>
      <c r="R7" s="114" t="s">
        <v>151</v>
      </c>
      <c r="S7" s="114" t="s">
        <v>30</v>
      </c>
      <c r="T7" s="114" t="s">
        <v>31</v>
      </c>
      <c r="U7" s="114" t="s">
        <v>32</v>
      </c>
      <c r="V7" s="114" t="s">
        <v>33</v>
      </c>
      <c r="W7" s="115" t="s">
        <v>34</v>
      </c>
      <c r="X7" s="77" t="s">
        <v>146</v>
      </c>
      <c r="Y7" s="114" t="s">
        <v>147</v>
      </c>
      <c r="Z7" s="114" t="s">
        <v>148</v>
      </c>
      <c r="AA7" s="114" t="s">
        <v>149</v>
      </c>
      <c r="AB7" s="114" t="s">
        <v>150</v>
      </c>
      <c r="AC7" s="114" t="s">
        <v>151</v>
      </c>
      <c r="AD7" s="114" t="s">
        <v>30</v>
      </c>
      <c r="AE7" s="114" t="s">
        <v>31</v>
      </c>
      <c r="AF7" s="114" t="s">
        <v>32</v>
      </c>
      <c r="AG7" s="114" t="s">
        <v>33</v>
      </c>
      <c r="AH7" s="115" t="s">
        <v>34</v>
      </c>
    </row>
    <row r="8" spans="1:34" x14ac:dyDescent="0.25">
      <c r="A8" s="7" t="s">
        <v>3</v>
      </c>
      <c r="B8" s="428">
        <v>12271.533830475717</v>
      </c>
      <c r="C8" s="429">
        <v>12417.456442581897</v>
      </c>
      <c r="D8" s="429">
        <v>12675.54218510162</v>
      </c>
      <c r="E8" s="429">
        <v>13027.319676095673</v>
      </c>
      <c r="F8" s="429">
        <v>13220.509414464639</v>
      </c>
      <c r="G8" s="429">
        <v>13318.823504943251</v>
      </c>
      <c r="H8" s="429">
        <v>13404.932739493664</v>
      </c>
      <c r="I8" s="429">
        <v>13630.827608641343</v>
      </c>
      <c r="J8" s="429">
        <v>13990.997883324668</v>
      </c>
      <c r="K8" s="429">
        <v>14377.62244371733</v>
      </c>
      <c r="L8" s="430">
        <v>14758.977904598964</v>
      </c>
      <c r="M8" s="416">
        <v>100</v>
      </c>
      <c r="N8" s="417">
        <v>101.18911469521267</v>
      </c>
      <c r="O8" s="417">
        <v>103.29224007534062</v>
      </c>
      <c r="P8" s="417">
        <v>106.15885394654579</v>
      </c>
      <c r="Q8" s="417">
        <v>107.73314564502272</v>
      </c>
      <c r="R8" s="417">
        <v>108.5343013264295</v>
      </c>
      <c r="S8" s="417">
        <v>109.23600036209989</v>
      </c>
      <c r="T8" s="417">
        <v>111.076804227927</v>
      </c>
      <c r="U8" s="417">
        <v>114.01181039471</v>
      </c>
      <c r="V8" s="417">
        <v>117.16239096380316</v>
      </c>
      <c r="W8" s="418">
        <v>120.27003395407515</v>
      </c>
      <c r="X8" s="416">
        <v>6430</v>
      </c>
      <c r="Y8" s="417">
        <v>6550</v>
      </c>
      <c r="Z8" s="417">
        <v>6720</v>
      </c>
      <c r="AA8" s="417">
        <v>6960</v>
      </c>
      <c r="AB8" s="417">
        <v>7130</v>
      </c>
      <c r="AC8" s="417">
        <v>7260</v>
      </c>
      <c r="AD8" s="417">
        <v>7390</v>
      </c>
      <c r="AE8" s="417">
        <v>7580</v>
      </c>
      <c r="AF8" s="417">
        <v>7840</v>
      </c>
      <c r="AG8" s="417">
        <v>8110</v>
      </c>
      <c r="AH8" s="418">
        <v>8400</v>
      </c>
    </row>
    <row r="9" spans="1:34" x14ac:dyDescent="0.25">
      <c r="A9" s="8" t="s">
        <v>1</v>
      </c>
      <c r="B9" s="170">
        <v>11807.109122545364</v>
      </c>
      <c r="C9" s="168">
        <v>12190.90662855757</v>
      </c>
      <c r="D9" s="168">
        <v>12515.291027500778</v>
      </c>
      <c r="E9" s="168">
        <v>12813.10524180615</v>
      </c>
      <c r="F9" s="168">
        <v>13005.197411629</v>
      </c>
      <c r="G9" s="168">
        <v>13278.37460216317</v>
      </c>
      <c r="H9" s="168">
        <v>13634.253055354275</v>
      </c>
      <c r="I9" s="168">
        <v>14063.653293820904</v>
      </c>
      <c r="J9" s="168">
        <v>14508.057531687326</v>
      </c>
      <c r="K9" s="168">
        <v>14947.673292198773</v>
      </c>
      <c r="L9" s="172">
        <v>15313.954046145727</v>
      </c>
      <c r="M9" s="176">
        <v>100</v>
      </c>
      <c r="N9" s="171">
        <v>103.25056287723601</v>
      </c>
      <c r="O9" s="171">
        <v>105.99792800765395</v>
      </c>
      <c r="P9" s="171">
        <v>108.52025765849714</v>
      </c>
      <c r="Q9" s="171">
        <v>110.14717723575467</v>
      </c>
      <c r="R9" s="171">
        <v>112.46084426211038</v>
      </c>
      <c r="S9" s="171">
        <v>115.47494745618999</v>
      </c>
      <c r="T9" s="171">
        <v>119.11174147587683</v>
      </c>
      <c r="U9" s="171">
        <v>122.87561147363813</v>
      </c>
      <c r="V9" s="171">
        <v>126.59892558845402</v>
      </c>
      <c r="W9" s="177">
        <v>129.70113079504054</v>
      </c>
      <c r="X9" s="176">
        <v>3450</v>
      </c>
      <c r="Y9" s="171">
        <v>3590</v>
      </c>
      <c r="Z9" s="171">
        <v>3710</v>
      </c>
      <c r="AA9" s="171">
        <v>3820</v>
      </c>
      <c r="AB9" s="171">
        <v>3900</v>
      </c>
      <c r="AC9" s="171">
        <v>4000</v>
      </c>
      <c r="AD9" s="171">
        <v>4120</v>
      </c>
      <c r="AE9" s="171">
        <v>4260</v>
      </c>
      <c r="AF9" s="171">
        <v>4410</v>
      </c>
      <c r="AG9" s="171">
        <v>4550</v>
      </c>
      <c r="AH9" s="177">
        <v>4680</v>
      </c>
    </row>
    <row r="10" spans="1:34" x14ac:dyDescent="0.25">
      <c r="A10" s="8" t="s">
        <v>2</v>
      </c>
      <c r="B10" s="170">
        <v>11731.648274815807</v>
      </c>
      <c r="C10" s="168">
        <v>12126.344358199221</v>
      </c>
      <c r="D10" s="168">
        <v>12425.811406008997</v>
      </c>
      <c r="E10" s="168">
        <v>12716.711676182218</v>
      </c>
      <c r="F10" s="168">
        <v>12906.046635097733</v>
      </c>
      <c r="G10" s="168">
        <v>13182.916040792712</v>
      </c>
      <c r="H10" s="168">
        <v>13538.878676589486</v>
      </c>
      <c r="I10" s="168">
        <v>13978.840116290323</v>
      </c>
      <c r="J10" s="168">
        <v>14423.20677764673</v>
      </c>
      <c r="K10" s="168">
        <v>14852.526019164054</v>
      </c>
      <c r="L10" s="172">
        <v>15192.888793568969</v>
      </c>
      <c r="M10" s="176">
        <v>100</v>
      </c>
      <c r="N10" s="171">
        <v>103.36437024139826</v>
      </c>
      <c r="O10" s="171">
        <v>105.91701280955841</v>
      </c>
      <c r="P10" s="171">
        <v>108.39663258129751</v>
      </c>
      <c r="Q10" s="171">
        <v>110.01051457366816</v>
      </c>
      <c r="R10" s="171">
        <v>112.3705359381795</v>
      </c>
      <c r="S10" s="171">
        <v>115.40474415392455</v>
      </c>
      <c r="T10" s="171">
        <v>119.15495409369319</v>
      </c>
      <c r="U10" s="171">
        <v>122.94271392885909</v>
      </c>
      <c r="V10" s="171">
        <v>126.60221028828319</v>
      </c>
      <c r="W10" s="177">
        <v>129.50344604332682</v>
      </c>
      <c r="X10" s="176">
        <v>2960</v>
      </c>
      <c r="Y10" s="171">
        <v>3070</v>
      </c>
      <c r="Z10" s="171">
        <v>3160</v>
      </c>
      <c r="AA10" s="171">
        <v>3250</v>
      </c>
      <c r="AB10" s="171">
        <v>3310</v>
      </c>
      <c r="AC10" s="171">
        <v>3390</v>
      </c>
      <c r="AD10" s="171">
        <v>3490</v>
      </c>
      <c r="AE10" s="171">
        <v>3610</v>
      </c>
      <c r="AF10" s="171">
        <v>3740</v>
      </c>
      <c r="AG10" s="171">
        <v>3860</v>
      </c>
      <c r="AH10" s="177">
        <v>3970</v>
      </c>
    </row>
    <row r="11" spans="1:34" x14ac:dyDescent="0.25">
      <c r="A11" s="8" t="s">
        <v>0</v>
      </c>
      <c r="B11" s="170">
        <v>11752.840194893037</v>
      </c>
      <c r="C11" s="168">
        <v>12148.119091981589</v>
      </c>
      <c r="D11" s="168">
        <v>12461.624213683455</v>
      </c>
      <c r="E11" s="168">
        <v>12750.543417760826</v>
      </c>
      <c r="F11" s="168">
        <v>12916.555643403472</v>
      </c>
      <c r="G11" s="168">
        <v>13200.097263874575</v>
      </c>
      <c r="H11" s="168">
        <v>13574.953319927037</v>
      </c>
      <c r="I11" s="168">
        <v>14031.175955679619</v>
      </c>
      <c r="J11" s="168">
        <v>14493.798265549563</v>
      </c>
      <c r="K11" s="168">
        <v>14934.763752439965</v>
      </c>
      <c r="L11" s="172">
        <v>15294.446227661731</v>
      </c>
      <c r="M11" s="176">
        <v>100</v>
      </c>
      <c r="N11" s="171">
        <v>103.36326275635325</v>
      </c>
      <c r="O11" s="171">
        <v>106.03074667090604</v>
      </c>
      <c r="P11" s="171">
        <v>108.48903929878432</v>
      </c>
      <c r="Q11" s="171">
        <v>109.90156786966358</v>
      </c>
      <c r="R11" s="171">
        <v>112.31410488853933</v>
      </c>
      <c r="S11" s="171">
        <v>115.50359823513779</v>
      </c>
      <c r="T11" s="171">
        <v>119.38540576580449</v>
      </c>
      <c r="U11" s="171">
        <v>123.32166544600476</v>
      </c>
      <c r="V11" s="171">
        <v>127.07365628037357</v>
      </c>
      <c r="W11" s="177">
        <v>130.13404397609037</v>
      </c>
      <c r="X11" s="176">
        <v>2620</v>
      </c>
      <c r="Y11" s="171">
        <v>2730</v>
      </c>
      <c r="Z11" s="171">
        <v>2820</v>
      </c>
      <c r="AA11" s="171">
        <v>2900</v>
      </c>
      <c r="AB11" s="171">
        <v>2960</v>
      </c>
      <c r="AC11" s="171">
        <v>3040</v>
      </c>
      <c r="AD11" s="171">
        <v>3150</v>
      </c>
      <c r="AE11" s="171">
        <v>3280</v>
      </c>
      <c r="AF11" s="171">
        <v>3420</v>
      </c>
      <c r="AG11" s="171">
        <v>3550</v>
      </c>
      <c r="AH11" s="177">
        <v>3670</v>
      </c>
    </row>
    <row r="12" spans="1:34" x14ac:dyDescent="0.25">
      <c r="A12" s="8"/>
      <c r="B12" s="410"/>
      <c r="C12" s="411"/>
      <c r="D12" s="411"/>
      <c r="E12" s="411"/>
      <c r="F12" s="411"/>
      <c r="G12" s="411"/>
      <c r="H12" s="411"/>
      <c r="I12" s="411"/>
      <c r="J12" s="411"/>
      <c r="K12" s="411"/>
      <c r="L12" s="412"/>
      <c r="M12" s="410"/>
      <c r="N12" s="411"/>
      <c r="O12" s="411"/>
      <c r="P12" s="411"/>
      <c r="Q12" s="411"/>
      <c r="R12" s="411"/>
      <c r="S12" s="411"/>
      <c r="T12" s="411"/>
      <c r="U12" s="411"/>
      <c r="V12" s="411"/>
      <c r="W12" s="412"/>
      <c r="X12" s="410"/>
      <c r="Y12" s="411"/>
      <c r="Z12" s="411"/>
      <c r="AA12" s="411"/>
      <c r="AB12" s="411"/>
      <c r="AC12" s="411"/>
      <c r="AD12" s="411"/>
      <c r="AE12" s="411"/>
      <c r="AF12" s="411"/>
      <c r="AG12" s="411"/>
      <c r="AH12" s="412"/>
    </row>
    <row r="13" spans="1:34" x14ac:dyDescent="0.25">
      <c r="A13" s="8" t="s">
        <v>6</v>
      </c>
      <c r="B13" s="170">
        <v>12115.480928908455</v>
      </c>
      <c r="C13" s="168">
        <v>12633.698168392473</v>
      </c>
      <c r="D13" s="168">
        <v>13032.548725147728</v>
      </c>
      <c r="E13" s="168">
        <v>13293.334156718332</v>
      </c>
      <c r="F13" s="168">
        <v>13340.32219968097</v>
      </c>
      <c r="G13" s="168">
        <v>13483.022930486522</v>
      </c>
      <c r="H13" s="168">
        <v>13768.798654632097</v>
      </c>
      <c r="I13" s="168">
        <v>14163.68782128211</v>
      </c>
      <c r="J13" s="168">
        <v>14549.065457981646</v>
      </c>
      <c r="K13" s="168">
        <v>15029.086492360799</v>
      </c>
      <c r="L13" s="172">
        <v>15377.201017486859</v>
      </c>
      <c r="M13" s="176">
        <v>100</v>
      </c>
      <c r="N13" s="171">
        <v>104.27731464004464</v>
      </c>
      <c r="O13" s="171">
        <v>107.56938830262263</v>
      </c>
      <c r="P13" s="171">
        <v>109.72188586422047</v>
      </c>
      <c r="Q13" s="171">
        <v>110.10972059598518</v>
      </c>
      <c r="R13" s="171">
        <v>111.28755853442853</v>
      </c>
      <c r="S13" s="171">
        <v>113.6463235378358</v>
      </c>
      <c r="T13" s="171">
        <v>116.90570027217392</v>
      </c>
      <c r="U13" s="171">
        <v>120.08656976436217</v>
      </c>
      <c r="V13" s="171">
        <v>124.04861664632941</v>
      </c>
      <c r="W13" s="177">
        <v>126.92192004360052</v>
      </c>
      <c r="X13" s="176">
        <v>1230</v>
      </c>
      <c r="Y13" s="171">
        <v>1280</v>
      </c>
      <c r="Z13" s="171">
        <v>1330</v>
      </c>
      <c r="AA13" s="171">
        <v>1360</v>
      </c>
      <c r="AB13" s="171">
        <v>1370</v>
      </c>
      <c r="AC13" s="171">
        <v>1390</v>
      </c>
      <c r="AD13" s="171">
        <v>1430</v>
      </c>
      <c r="AE13" s="171">
        <v>1470</v>
      </c>
      <c r="AF13" s="171">
        <v>1510</v>
      </c>
      <c r="AG13" s="171">
        <v>1570</v>
      </c>
      <c r="AH13" s="177">
        <v>1610</v>
      </c>
    </row>
    <row r="14" spans="1:34" x14ac:dyDescent="0.25">
      <c r="A14" s="8" t="s">
        <v>8</v>
      </c>
      <c r="B14" s="170">
        <v>12166.396985027548</v>
      </c>
      <c r="C14" s="168">
        <v>12665.560375230431</v>
      </c>
      <c r="D14" s="168">
        <v>13027.599058721111</v>
      </c>
      <c r="E14" s="168">
        <v>13280.09986363729</v>
      </c>
      <c r="F14" s="168">
        <v>13269.41099649149</v>
      </c>
      <c r="G14" s="168">
        <v>13390.417198032428</v>
      </c>
      <c r="H14" s="168">
        <v>13620.201897880443</v>
      </c>
      <c r="I14" s="168">
        <v>13988.104234046339</v>
      </c>
      <c r="J14" s="168">
        <v>14310.351769584884</v>
      </c>
      <c r="K14" s="168">
        <v>14761.186525892408</v>
      </c>
      <c r="L14" s="172">
        <v>15105.477906068236</v>
      </c>
      <c r="M14" s="176">
        <v>100</v>
      </c>
      <c r="N14" s="171">
        <v>104.10280373735276</v>
      </c>
      <c r="O14" s="171">
        <v>107.07853010840755</v>
      </c>
      <c r="P14" s="171">
        <v>109.15392519231708</v>
      </c>
      <c r="Q14" s="171">
        <v>109.06606954237442</v>
      </c>
      <c r="R14" s="171">
        <v>110.0606631076662</v>
      </c>
      <c r="S14" s="171">
        <v>111.94934634010386</v>
      </c>
      <c r="T14" s="171">
        <v>114.97326818499064</v>
      </c>
      <c r="U14" s="171">
        <v>117.62193677549543</v>
      </c>
      <c r="V14" s="171">
        <v>121.32751005953621</v>
      </c>
      <c r="W14" s="177">
        <v>124.15736495083662</v>
      </c>
      <c r="X14" s="176">
        <v>1190</v>
      </c>
      <c r="Y14" s="171">
        <v>1240</v>
      </c>
      <c r="Z14" s="171">
        <v>1280</v>
      </c>
      <c r="AA14" s="171">
        <v>1310</v>
      </c>
      <c r="AB14" s="171">
        <v>1310</v>
      </c>
      <c r="AC14" s="171">
        <v>1320</v>
      </c>
      <c r="AD14" s="171">
        <v>1350</v>
      </c>
      <c r="AE14" s="171">
        <v>1390</v>
      </c>
      <c r="AF14" s="171">
        <v>1420</v>
      </c>
      <c r="AG14" s="171">
        <v>1470</v>
      </c>
      <c r="AH14" s="177">
        <v>1510</v>
      </c>
    </row>
    <row r="15" spans="1:34" x14ac:dyDescent="0.25">
      <c r="A15" s="8" t="s">
        <v>5</v>
      </c>
      <c r="B15" s="170">
        <v>11839.922089164622</v>
      </c>
      <c r="C15" s="168">
        <v>12375.960145821095</v>
      </c>
      <c r="D15" s="168">
        <v>12808.448581125378</v>
      </c>
      <c r="E15" s="168">
        <v>13118.380837301869</v>
      </c>
      <c r="F15" s="168">
        <v>13165.289658499025</v>
      </c>
      <c r="G15" s="168">
        <v>13285.215736040609</v>
      </c>
      <c r="H15" s="168">
        <v>13540.753724802804</v>
      </c>
      <c r="I15" s="168">
        <v>13904.214442413961</v>
      </c>
      <c r="J15" s="168">
        <v>14295.941167538018</v>
      </c>
      <c r="K15" s="168">
        <v>14802.390458861169</v>
      </c>
      <c r="L15" s="172">
        <v>15207.414739494287</v>
      </c>
      <c r="M15" s="176">
        <v>100</v>
      </c>
      <c r="N15" s="171">
        <v>104.5273782430294</v>
      </c>
      <c r="O15" s="171">
        <v>108.18017622638843</v>
      </c>
      <c r="P15" s="171">
        <v>110.79786453415294</v>
      </c>
      <c r="Q15" s="171">
        <v>111.194056509437</v>
      </c>
      <c r="R15" s="171">
        <v>112.20695234302814</v>
      </c>
      <c r="S15" s="171">
        <v>114.36522658535657</v>
      </c>
      <c r="T15" s="171">
        <v>117.43501635993439</v>
      </c>
      <c r="U15" s="171">
        <v>120.74354087702179</v>
      </c>
      <c r="V15" s="171">
        <v>125.0210123629755</v>
      </c>
      <c r="W15" s="177">
        <v>128.44184805414764</v>
      </c>
      <c r="X15" s="176">
        <v>880</v>
      </c>
      <c r="Y15" s="171">
        <v>920</v>
      </c>
      <c r="Z15" s="171">
        <v>960</v>
      </c>
      <c r="AA15" s="171">
        <v>980</v>
      </c>
      <c r="AB15" s="171">
        <v>990</v>
      </c>
      <c r="AC15" s="171">
        <v>1010</v>
      </c>
      <c r="AD15" s="171">
        <v>1030</v>
      </c>
      <c r="AE15" s="171">
        <v>1060</v>
      </c>
      <c r="AF15" s="171">
        <v>1100</v>
      </c>
      <c r="AG15" s="171">
        <v>1140</v>
      </c>
      <c r="AH15" s="177">
        <v>1180</v>
      </c>
    </row>
    <row r="16" spans="1:34" x14ac:dyDescent="0.25">
      <c r="A16" s="8" t="s">
        <v>7</v>
      </c>
      <c r="B16" s="170">
        <v>14369.207607960838</v>
      </c>
      <c r="C16" s="168">
        <v>14912.511669100222</v>
      </c>
      <c r="D16" s="168">
        <v>15322.219362710057</v>
      </c>
      <c r="E16" s="168">
        <v>15554.133788298856</v>
      </c>
      <c r="F16" s="168">
        <v>15618.446167259704</v>
      </c>
      <c r="G16" s="168">
        <v>15795.977241013163</v>
      </c>
      <c r="H16" s="168">
        <v>16171.787186212066</v>
      </c>
      <c r="I16" s="168">
        <v>16781.849978023212</v>
      </c>
      <c r="J16" s="168">
        <v>17284.688436720859</v>
      </c>
      <c r="K16" s="168">
        <v>17964.155764083833</v>
      </c>
      <c r="L16" s="172">
        <v>18454.887533963905</v>
      </c>
      <c r="M16" s="176">
        <v>100</v>
      </c>
      <c r="N16" s="171">
        <v>103.7810300746047</v>
      </c>
      <c r="O16" s="171">
        <v>106.63231947613612</v>
      </c>
      <c r="P16" s="171">
        <v>108.24628756620891</v>
      </c>
      <c r="Q16" s="171">
        <v>108.6938583767609</v>
      </c>
      <c r="R16" s="171">
        <v>109.92935499283806</v>
      </c>
      <c r="S16" s="171">
        <v>112.54473891276066</v>
      </c>
      <c r="T16" s="171">
        <v>116.79036475696628</v>
      </c>
      <c r="U16" s="171">
        <v>120.28978151268957</v>
      </c>
      <c r="V16" s="171">
        <v>125.01841614516948</v>
      </c>
      <c r="W16" s="177">
        <v>128.43357850671958</v>
      </c>
      <c r="X16" s="176">
        <v>1000</v>
      </c>
      <c r="Y16" s="171">
        <v>1040</v>
      </c>
      <c r="Z16" s="171">
        <v>1070</v>
      </c>
      <c r="AA16" s="171">
        <v>1090</v>
      </c>
      <c r="AB16" s="171">
        <v>1100</v>
      </c>
      <c r="AC16" s="171">
        <v>1120</v>
      </c>
      <c r="AD16" s="171">
        <v>1150</v>
      </c>
      <c r="AE16" s="171">
        <v>1200</v>
      </c>
      <c r="AF16" s="171">
        <v>1230</v>
      </c>
      <c r="AG16" s="171">
        <v>1280</v>
      </c>
      <c r="AH16" s="177">
        <v>1320</v>
      </c>
    </row>
    <row r="17" spans="1:34" x14ac:dyDescent="0.25">
      <c r="A17" s="8"/>
      <c r="B17" s="410"/>
      <c r="C17" s="411"/>
      <c r="D17" s="411"/>
      <c r="E17" s="411"/>
      <c r="F17" s="411"/>
      <c r="G17" s="411"/>
      <c r="H17" s="411"/>
      <c r="I17" s="411"/>
      <c r="J17" s="411"/>
      <c r="K17" s="411"/>
      <c r="L17" s="412"/>
      <c r="M17" s="410"/>
      <c r="N17" s="411"/>
      <c r="O17" s="411"/>
      <c r="P17" s="411"/>
      <c r="Q17" s="411"/>
      <c r="R17" s="411"/>
      <c r="S17" s="411"/>
      <c r="T17" s="411"/>
      <c r="U17" s="411"/>
      <c r="V17" s="411"/>
      <c r="W17" s="412"/>
      <c r="X17" s="410"/>
      <c r="Y17" s="411"/>
      <c r="Z17" s="411"/>
      <c r="AA17" s="411"/>
      <c r="AB17" s="411"/>
      <c r="AC17" s="411"/>
      <c r="AD17" s="411"/>
      <c r="AE17" s="411"/>
      <c r="AF17" s="411"/>
      <c r="AG17" s="411"/>
      <c r="AH17" s="412"/>
    </row>
    <row r="18" spans="1:34" x14ac:dyDescent="0.25">
      <c r="A18" s="8" t="s">
        <v>4</v>
      </c>
      <c r="B18" s="170">
        <v>12622.932515744717</v>
      </c>
      <c r="C18" s="168">
        <v>13036.630014608721</v>
      </c>
      <c r="D18" s="168">
        <v>13476.081077847179</v>
      </c>
      <c r="E18" s="168">
        <v>13970.944958524689</v>
      </c>
      <c r="F18" s="168">
        <v>14126.477740948421</v>
      </c>
      <c r="G18" s="168">
        <v>14210.168690360128</v>
      </c>
      <c r="H18" s="168">
        <v>14299.951055837624</v>
      </c>
      <c r="I18" s="168">
        <v>14549.540804019511</v>
      </c>
      <c r="J18" s="168">
        <v>14894.708304635178</v>
      </c>
      <c r="K18" s="168">
        <v>15421.028516061626</v>
      </c>
      <c r="L18" s="172">
        <v>15873.569330276589</v>
      </c>
      <c r="M18" s="176">
        <v>100</v>
      </c>
      <c r="N18" s="171">
        <v>103.27734857449326</v>
      </c>
      <c r="O18" s="171">
        <v>106.75871918857462</v>
      </c>
      <c r="P18" s="171">
        <v>110.67907509684127</v>
      </c>
      <c r="Q18" s="171">
        <v>111.91121970531267</v>
      </c>
      <c r="R18" s="171">
        <v>112.57422688931938</v>
      </c>
      <c r="S18" s="171">
        <v>113.28549081602984</v>
      </c>
      <c r="T18" s="171">
        <v>115.262763116825</v>
      </c>
      <c r="U18" s="171">
        <v>117.99721091796104</v>
      </c>
      <c r="V18" s="171">
        <v>122.16676669091603</v>
      </c>
      <c r="W18" s="177">
        <v>125.75183548258155</v>
      </c>
      <c r="X18" s="176">
        <v>1390</v>
      </c>
      <c r="Y18" s="171">
        <v>1450</v>
      </c>
      <c r="Z18" s="171">
        <v>1500</v>
      </c>
      <c r="AA18" s="171">
        <v>1560</v>
      </c>
      <c r="AB18" s="171">
        <v>1590</v>
      </c>
      <c r="AC18" s="171">
        <v>1600</v>
      </c>
      <c r="AD18" s="171">
        <v>1620</v>
      </c>
      <c r="AE18" s="171">
        <v>1650</v>
      </c>
      <c r="AF18" s="171">
        <v>1690</v>
      </c>
      <c r="AG18" s="171">
        <v>1760</v>
      </c>
      <c r="AH18" s="177">
        <v>1820</v>
      </c>
    </row>
    <row r="19" spans="1:34" x14ac:dyDescent="0.25">
      <c r="A19" s="9"/>
      <c r="B19" s="410"/>
      <c r="C19" s="411"/>
      <c r="D19" s="411"/>
      <c r="E19" s="411"/>
      <c r="F19" s="411"/>
      <c r="G19" s="411"/>
      <c r="H19" s="411"/>
      <c r="I19" s="411"/>
      <c r="J19" s="411"/>
      <c r="K19" s="411"/>
      <c r="L19" s="412"/>
      <c r="M19" s="410"/>
      <c r="N19" s="411"/>
      <c r="O19" s="411"/>
      <c r="P19" s="411"/>
      <c r="Q19" s="411"/>
      <c r="R19" s="411"/>
      <c r="S19" s="411"/>
      <c r="T19" s="411"/>
      <c r="U19" s="411"/>
      <c r="V19" s="411"/>
      <c r="W19" s="412"/>
      <c r="X19" s="410"/>
      <c r="Y19" s="411"/>
      <c r="Z19" s="411"/>
      <c r="AA19" s="411"/>
      <c r="AB19" s="411"/>
      <c r="AC19" s="411"/>
      <c r="AD19" s="411"/>
      <c r="AE19" s="411"/>
      <c r="AF19" s="411"/>
      <c r="AG19" s="411"/>
      <c r="AH19" s="412"/>
    </row>
    <row r="20" spans="1:34" x14ac:dyDescent="0.25">
      <c r="A20" s="8" t="s">
        <v>10</v>
      </c>
      <c r="B20" s="105">
        <v>11971.716349315313</v>
      </c>
      <c r="C20" s="106">
        <v>12262.663198904993</v>
      </c>
      <c r="D20" s="106">
        <v>12553.128170891461</v>
      </c>
      <c r="E20" s="106">
        <v>12870.058536209524</v>
      </c>
      <c r="F20" s="106">
        <v>13058.088593299288</v>
      </c>
      <c r="G20" s="106">
        <v>13262.989338165358</v>
      </c>
      <c r="H20" s="106">
        <v>13511.595017991798</v>
      </c>
      <c r="I20" s="106">
        <v>13863.393828456654</v>
      </c>
      <c r="J20" s="106">
        <v>14275.973205722848</v>
      </c>
      <c r="K20" s="106">
        <v>14691.71830202692</v>
      </c>
      <c r="L20" s="107">
        <v>15058.064559901022</v>
      </c>
      <c r="M20" s="157">
        <v>100</v>
      </c>
      <c r="N20" s="158">
        <v>102.4302851913654</v>
      </c>
      <c r="O20" s="158">
        <v>104.85654524891413</v>
      </c>
      <c r="P20" s="158">
        <v>107.50387129699736</v>
      </c>
      <c r="Q20" s="158">
        <v>109.07449034278287</v>
      </c>
      <c r="R20" s="158">
        <v>110.78603060056544</v>
      </c>
      <c r="S20" s="158">
        <v>112.86263910491461</v>
      </c>
      <c r="T20" s="158">
        <v>115.80122201316213</v>
      </c>
      <c r="U20" s="158">
        <v>119.24750628208228</v>
      </c>
      <c r="V20" s="158">
        <v>122.72023386911577</v>
      </c>
      <c r="W20" s="159">
        <v>125.7803319134121</v>
      </c>
      <c r="X20" s="157">
        <v>15470</v>
      </c>
      <c r="Y20" s="158">
        <v>15940</v>
      </c>
      <c r="Z20" s="158">
        <v>16410</v>
      </c>
      <c r="AA20" s="158">
        <v>16930</v>
      </c>
      <c r="AB20" s="158">
        <v>17290</v>
      </c>
      <c r="AC20" s="158">
        <v>17690</v>
      </c>
      <c r="AD20" s="158">
        <v>18150</v>
      </c>
      <c r="AE20" s="158">
        <v>18740</v>
      </c>
      <c r="AF20" s="158">
        <v>19400</v>
      </c>
      <c r="AG20" s="158">
        <v>20080</v>
      </c>
      <c r="AH20" s="159">
        <v>20710</v>
      </c>
    </row>
    <row r="21" spans="1:34" x14ac:dyDescent="0.25">
      <c r="A21" s="9"/>
      <c r="B21" s="16"/>
      <c r="C21" s="21"/>
      <c r="D21" s="21"/>
      <c r="E21" s="21"/>
      <c r="F21" s="21"/>
      <c r="G21" s="21"/>
      <c r="H21" s="21"/>
      <c r="I21" s="21"/>
      <c r="J21" s="21"/>
      <c r="K21" s="21"/>
      <c r="L21" s="131"/>
      <c r="M21" s="16"/>
      <c r="N21" s="21"/>
      <c r="O21" s="21"/>
      <c r="P21" s="21"/>
      <c r="Q21" s="21"/>
      <c r="R21" s="21"/>
      <c r="S21" s="21"/>
      <c r="T21" s="21"/>
      <c r="U21" s="21"/>
      <c r="V21" s="21"/>
      <c r="W21" s="131"/>
      <c r="X21" s="16"/>
      <c r="Y21" s="21"/>
      <c r="Z21" s="21"/>
      <c r="AA21" s="21"/>
      <c r="AB21" s="21"/>
      <c r="AC21" s="21"/>
      <c r="AD21" s="21"/>
      <c r="AE21" s="21"/>
      <c r="AF21" s="21"/>
      <c r="AG21" s="21"/>
      <c r="AH21" s="131"/>
    </row>
    <row r="22" spans="1:34" x14ac:dyDescent="0.25">
      <c r="A22" s="8" t="s">
        <v>11</v>
      </c>
      <c r="B22" s="105">
        <v>12121.927656247106</v>
      </c>
      <c r="C22" s="106">
        <v>12465.366065014879</v>
      </c>
      <c r="D22" s="106">
        <v>12786.051030785575</v>
      </c>
      <c r="E22" s="106">
        <v>13103.74370390058</v>
      </c>
      <c r="F22" s="106">
        <v>13259.648896648423</v>
      </c>
      <c r="G22" s="106">
        <v>13443.439844974942</v>
      </c>
      <c r="H22" s="106">
        <v>13687.725766359825</v>
      </c>
      <c r="I22" s="106">
        <v>14046.510961892454</v>
      </c>
      <c r="J22" s="106">
        <v>14450.576084460108</v>
      </c>
      <c r="K22" s="106">
        <v>14892.34698784841</v>
      </c>
      <c r="L22" s="107">
        <v>15267.465376938375</v>
      </c>
      <c r="M22" s="157">
        <v>100</v>
      </c>
      <c r="N22" s="158">
        <v>102.83319962391279</v>
      </c>
      <c r="O22" s="158">
        <v>105.47869442362337</v>
      </c>
      <c r="P22" s="158">
        <v>108.099504266118</v>
      </c>
      <c r="Q22" s="158">
        <v>109.38564618322059</v>
      </c>
      <c r="R22" s="158">
        <v>110.90183200397823</v>
      </c>
      <c r="S22" s="158">
        <v>112.91707189248713</v>
      </c>
      <c r="T22" s="158">
        <v>115.87687503359668</v>
      </c>
      <c r="U22" s="158">
        <v>119.21021552222281</v>
      </c>
      <c r="V22" s="158">
        <v>122.85461034057197</v>
      </c>
      <c r="W22" s="159">
        <v>125.9491543745536</v>
      </c>
      <c r="X22" s="157">
        <v>21150</v>
      </c>
      <c r="Y22" s="158">
        <v>21870</v>
      </c>
      <c r="Z22" s="158">
        <v>22550</v>
      </c>
      <c r="AA22" s="158">
        <v>23240</v>
      </c>
      <c r="AB22" s="158">
        <v>23660</v>
      </c>
      <c r="AC22" s="158">
        <v>24130</v>
      </c>
      <c r="AD22" s="158">
        <v>24720</v>
      </c>
      <c r="AE22" s="158">
        <v>25500</v>
      </c>
      <c r="AF22" s="158">
        <v>26360</v>
      </c>
      <c r="AG22" s="158">
        <v>27300</v>
      </c>
      <c r="AH22" s="159">
        <v>28150</v>
      </c>
    </row>
    <row r="23" spans="1:34" x14ac:dyDescent="0.25">
      <c r="A23" s="9"/>
      <c r="B23" s="410"/>
      <c r="C23" s="411"/>
      <c r="D23" s="411"/>
      <c r="E23" s="411"/>
      <c r="F23" s="411"/>
      <c r="G23" s="411"/>
      <c r="H23" s="411"/>
      <c r="I23" s="411"/>
      <c r="J23" s="411"/>
      <c r="K23" s="411"/>
      <c r="L23" s="412"/>
      <c r="M23" s="410"/>
      <c r="N23" s="411"/>
      <c r="O23" s="411"/>
      <c r="P23" s="411"/>
      <c r="Q23" s="411"/>
      <c r="R23" s="411"/>
      <c r="S23" s="411"/>
      <c r="T23" s="411"/>
      <c r="U23" s="411"/>
      <c r="V23" s="411"/>
      <c r="W23" s="412"/>
      <c r="X23" s="410"/>
      <c r="Y23" s="411"/>
      <c r="Z23" s="411"/>
      <c r="AA23" s="411"/>
      <c r="AB23" s="411"/>
      <c r="AC23" s="411"/>
      <c r="AD23" s="411"/>
      <c r="AE23" s="411"/>
      <c r="AF23" s="411"/>
      <c r="AG23" s="411"/>
      <c r="AH23" s="412"/>
    </row>
    <row r="24" spans="1:34" x14ac:dyDescent="0.25">
      <c r="A24" s="17" t="s">
        <v>110</v>
      </c>
      <c r="B24" s="170">
        <v>12282.199455179512</v>
      </c>
      <c r="C24" s="168">
        <v>12681.879132141461</v>
      </c>
      <c r="D24" s="168">
        <v>13060.293642998806</v>
      </c>
      <c r="E24" s="168">
        <v>13524.890717712498</v>
      </c>
      <c r="F24" s="168">
        <v>13836.828897755242</v>
      </c>
      <c r="G24" s="168">
        <v>14108.227185899057</v>
      </c>
      <c r="H24" s="168">
        <v>14356.042510755249</v>
      </c>
      <c r="I24" s="168">
        <v>14710.119317863442</v>
      </c>
      <c r="J24" s="168">
        <v>15089.879205743508</v>
      </c>
      <c r="K24" s="168">
        <v>15488.654139473065</v>
      </c>
      <c r="L24" s="172">
        <v>15745.370627754539</v>
      </c>
      <c r="M24" s="176">
        <v>100</v>
      </c>
      <c r="N24" s="171">
        <v>103.2541376519773</v>
      </c>
      <c r="O24" s="171">
        <v>106.33513720941214</v>
      </c>
      <c r="P24" s="171">
        <v>110.1178234978828</v>
      </c>
      <c r="Q24" s="171">
        <v>112.65758179753487</v>
      </c>
      <c r="R24" s="171">
        <v>114.8672698027998</v>
      </c>
      <c r="S24" s="171">
        <v>116.88494852362277</v>
      </c>
      <c r="T24" s="171">
        <v>119.76779380227418</v>
      </c>
      <c r="U24" s="171">
        <v>122.85974723672128</v>
      </c>
      <c r="V24" s="171">
        <v>126.10651859216763</v>
      </c>
      <c r="W24" s="177">
        <v>128.19666937679128</v>
      </c>
      <c r="X24" s="176">
        <v>18280</v>
      </c>
      <c r="Y24" s="171">
        <v>18890</v>
      </c>
      <c r="Z24" s="171">
        <v>19460</v>
      </c>
      <c r="AA24" s="171">
        <v>20180</v>
      </c>
      <c r="AB24" s="171">
        <v>20700</v>
      </c>
      <c r="AC24" s="171">
        <v>21170</v>
      </c>
      <c r="AD24" s="171">
        <v>21630</v>
      </c>
      <c r="AE24" s="171">
        <v>22230</v>
      </c>
      <c r="AF24" s="171">
        <v>22870</v>
      </c>
      <c r="AG24" s="171">
        <v>23560</v>
      </c>
      <c r="AH24" s="177">
        <v>24070</v>
      </c>
    </row>
    <row r="25" spans="1:34" x14ac:dyDescent="0.25">
      <c r="A25" s="17" t="s">
        <v>111</v>
      </c>
      <c r="B25" s="170">
        <v>11851.676633977017</v>
      </c>
      <c r="C25" s="168">
        <v>12212.80228059127</v>
      </c>
      <c r="D25" s="168">
        <v>12530.65804223946</v>
      </c>
      <c r="E25" s="168">
        <v>12915.742232217934</v>
      </c>
      <c r="F25" s="168">
        <v>13222.697666894983</v>
      </c>
      <c r="G25" s="168">
        <v>13527.948581388593</v>
      </c>
      <c r="H25" s="168">
        <v>13844.910838170501</v>
      </c>
      <c r="I25" s="168">
        <v>14186.973979172699</v>
      </c>
      <c r="J25" s="168">
        <v>14573.955096652182</v>
      </c>
      <c r="K25" s="168">
        <v>14899.430220360438</v>
      </c>
      <c r="L25" s="172">
        <v>15102.613935038671</v>
      </c>
      <c r="M25" s="176">
        <v>100</v>
      </c>
      <c r="N25" s="171">
        <v>103.04704269081185</v>
      </c>
      <c r="O25" s="171">
        <v>105.72899032965431</v>
      </c>
      <c r="P25" s="171">
        <v>108.97818621873631</v>
      </c>
      <c r="Q25" s="171">
        <v>111.56816098903214</v>
      </c>
      <c r="R25" s="171">
        <v>114.14375365765507</v>
      </c>
      <c r="S25" s="171">
        <v>116.81816223773077</v>
      </c>
      <c r="T25" s="171">
        <v>119.70436265954748</v>
      </c>
      <c r="U25" s="171">
        <v>122.96956411104563</v>
      </c>
      <c r="V25" s="171">
        <v>125.71580106772369</v>
      </c>
      <c r="W25" s="177">
        <v>127.4301890058466</v>
      </c>
      <c r="X25" s="176">
        <v>7750</v>
      </c>
      <c r="Y25" s="171">
        <v>8000</v>
      </c>
      <c r="Z25" s="171">
        <v>8230</v>
      </c>
      <c r="AA25" s="171">
        <v>8500</v>
      </c>
      <c r="AB25" s="171">
        <v>8720</v>
      </c>
      <c r="AC25" s="171">
        <v>8940</v>
      </c>
      <c r="AD25" s="171">
        <v>9170</v>
      </c>
      <c r="AE25" s="171">
        <v>9420</v>
      </c>
      <c r="AF25" s="171">
        <v>9700</v>
      </c>
      <c r="AG25" s="171">
        <v>9940</v>
      </c>
      <c r="AH25" s="177">
        <v>10100</v>
      </c>
    </row>
    <row r="26" spans="1:34" x14ac:dyDescent="0.25">
      <c r="A26" s="17" t="s">
        <v>12</v>
      </c>
      <c r="B26" s="170">
        <v>11618.661821173784</v>
      </c>
      <c r="C26" s="168">
        <v>11814.104917617524</v>
      </c>
      <c r="D26" s="168">
        <v>12080.770894526842</v>
      </c>
      <c r="E26" s="168">
        <v>12377.084694611689</v>
      </c>
      <c r="F26" s="168">
        <v>12620.525234850929</v>
      </c>
      <c r="G26" s="168">
        <v>12832.133338788692</v>
      </c>
      <c r="H26" s="168">
        <v>13066.566279802251</v>
      </c>
      <c r="I26" s="168">
        <v>13366.052693751688</v>
      </c>
      <c r="J26" s="168">
        <v>13747.239216190706</v>
      </c>
      <c r="K26" s="168">
        <v>14182.628773182663</v>
      </c>
      <c r="L26" s="172">
        <v>14517.094015085539</v>
      </c>
      <c r="M26" s="176">
        <v>100</v>
      </c>
      <c r="N26" s="171">
        <v>101.68214807739361</v>
      </c>
      <c r="O26" s="171">
        <v>103.97730031621123</v>
      </c>
      <c r="P26" s="171">
        <v>106.52762671907499</v>
      </c>
      <c r="Q26" s="171">
        <v>108.62288126719857</v>
      </c>
      <c r="R26" s="171">
        <v>110.44415902874016</v>
      </c>
      <c r="S26" s="171">
        <v>112.4618865830987</v>
      </c>
      <c r="T26" s="171">
        <v>115.03951917589571</v>
      </c>
      <c r="U26" s="171">
        <v>118.32033178844929</v>
      </c>
      <c r="V26" s="171">
        <v>122.06766141808448</v>
      </c>
      <c r="W26" s="177">
        <v>124.94635129692533</v>
      </c>
      <c r="X26" s="176">
        <v>30330</v>
      </c>
      <c r="Y26" s="171">
        <v>31030</v>
      </c>
      <c r="Z26" s="171">
        <v>31950</v>
      </c>
      <c r="AA26" s="171">
        <v>32980</v>
      </c>
      <c r="AB26" s="171">
        <v>33930</v>
      </c>
      <c r="AC26" s="171">
        <v>34810</v>
      </c>
      <c r="AD26" s="171">
        <v>35770</v>
      </c>
      <c r="AE26" s="171">
        <v>36910</v>
      </c>
      <c r="AF26" s="171">
        <v>38260</v>
      </c>
      <c r="AG26" s="171">
        <v>39820</v>
      </c>
      <c r="AH26" s="177">
        <v>41180</v>
      </c>
    </row>
    <row r="27" spans="1:34" x14ac:dyDescent="0.25">
      <c r="A27" s="10"/>
      <c r="B27" s="410"/>
      <c r="C27" s="411"/>
      <c r="D27" s="411"/>
      <c r="E27" s="411"/>
      <c r="F27" s="411"/>
      <c r="G27" s="411"/>
      <c r="H27" s="411"/>
      <c r="I27" s="411"/>
      <c r="J27" s="411"/>
      <c r="K27" s="411"/>
      <c r="L27" s="412"/>
      <c r="M27" s="410"/>
      <c r="N27" s="411"/>
      <c r="O27" s="411"/>
      <c r="P27" s="411"/>
      <c r="Q27" s="411"/>
      <c r="R27" s="411"/>
      <c r="S27" s="411"/>
      <c r="T27" s="411"/>
      <c r="U27" s="411"/>
      <c r="V27" s="411"/>
      <c r="W27" s="412"/>
      <c r="X27" s="410"/>
      <c r="Y27" s="411"/>
      <c r="Z27" s="411"/>
      <c r="AA27" s="411"/>
      <c r="AB27" s="411"/>
      <c r="AC27" s="411"/>
      <c r="AD27" s="411"/>
      <c r="AE27" s="411"/>
      <c r="AF27" s="411"/>
      <c r="AG27" s="411"/>
      <c r="AH27" s="412"/>
    </row>
    <row r="28" spans="1:34" x14ac:dyDescent="0.25">
      <c r="A28" s="10" t="s">
        <v>13</v>
      </c>
      <c r="B28" s="170">
        <v>12718.267005531236</v>
      </c>
      <c r="C28" s="168">
        <v>13120.837731351094</v>
      </c>
      <c r="D28" s="168">
        <v>13486.952717875378</v>
      </c>
      <c r="E28" s="168">
        <v>13833.493400586172</v>
      </c>
      <c r="F28" s="168">
        <v>14006.040898506948</v>
      </c>
      <c r="G28" s="168">
        <v>14203.927048655034</v>
      </c>
      <c r="H28" s="168">
        <v>14449.589426715698</v>
      </c>
      <c r="I28" s="168">
        <v>14813.603094364196</v>
      </c>
      <c r="J28" s="168">
        <v>15188.429514065418</v>
      </c>
      <c r="K28" s="168">
        <v>15632.38503983151</v>
      </c>
      <c r="L28" s="172">
        <v>16021.256084281495</v>
      </c>
      <c r="M28" s="176">
        <v>100</v>
      </c>
      <c r="N28" s="171">
        <v>103.16529544194015</v>
      </c>
      <c r="O28" s="171">
        <v>106.0439501074308</v>
      </c>
      <c r="P28" s="171">
        <v>108.76869776809937</v>
      </c>
      <c r="Q28" s="171">
        <v>110.1253880926989</v>
      </c>
      <c r="R28" s="171">
        <v>111.6813088015661</v>
      </c>
      <c r="S28" s="171">
        <v>113.61287996573355</v>
      </c>
      <c r="T28" s="171">
        <v>116.47501257774891</v>
      </c>
      <c r="U28" s="171">
        <v>119.42216268505683</v>
      </c>
      <c r="V28" s="171">
        <v>122.91285466041018</v>
      </c>
      <c r="W28" s="177">
        <v>125.97043352929903</v>
      </c>
      <c r="X28" s="176">
        <v>64890</v>
      </c>
      <c r="Y28" s="171">
        <v>67380</v>
      </c>
      <c r="Z28" s="171">
        <v>69670</v>
      </c>
      <c r="AA28" s="171">
        <v>71870</v>
      </c>
      <c r="AB28" s="171">
        <v>73190</v>
      </c>
      <c r="AC28" s="171">
        <v>74650</v>
      </c>
      <c r="AD28" s="171">
        <v>76390</v>
      </c>
      <c r="AE28" s="171">
        <v>78720</v>
      </c>
      <c r="AF28" s="171">
        <v>81080</v>
      </c>
      <c r="AG28" s="171">
        <v>83830</v>
      </c>
      <c r="AH28" s="177">
        <v>86390</v>
      </c>
    </row>
    <row r="29" spans="1:34" x14ac:dyDescent="0.25">
      <c r="A29" s="10"/>
      <c r="B29" s="410"/>
      <c r="C29" s="411"/>
      <c r="D29" s="411"/>
      <c r="E29" s="411"/>
      <c r="F29" s="411"/>
      <c r="G29" s="411"/>
      <c r="H29" s="411"/>
      <c r="I29" s="411"/>
      <c r="J29" s="411"/>
      <c r="K29" s="411"/>
      <c r="L29" s="412"/>
      <c r="M29" s="410"/>
      <c r="N29" s="411"/>
      <c r="O29" s="411"/>
      <c r="P29" s="411"/>
      <c r="Q29" s="411"/>
      <c r="R29" s="411"/>
      <c r="S29" s="411"/>
      <c r="T29" s="411"/>
      <c r="U29" s="411"/>
      <c r="V29" s="411"/>
      <c r="W29" s="412"/>
      <c r="X29" s="410"/>
      <c r="Y29" s="411"/>
      <c r="Z29" s="411"/>
      <c r="AA29" s="411"/>
      <c r="AB29" s="411"/>
      <c r="AC29" s="411"/>
      <c r="AD29" s="411"/>
      <c r="AE29" s="411"/>
      <c r="AF29" s="411"/>
      <c r="AG29" s="411"/>
      <c r="AH29" s="412"/>
    </row>
    <row r="30" spans="1:34" x14ac:dyDescent="0.25">
      <c r="A30" s="11" t="s">
        <v>14</v>
      </c>
      <c r="B30" s="95">
        <v>14570.48985408829</v>
      </c>
      <c r="C30" s="96">
        <v>15141.189331979991</v>
      </c>
      <c r="D30" s="96">
        <v>15696.783932096827</v>
      </c>
      <c r="E30" s="96">
        <v>16149.06694324928</v>
      </c>
      <c r="F30" s="96">
        <v>16391.381906322757</v>
      </c>
      <c r="G30" s="96">
        <v>16558.947438677988</v>
      </c>
      <c r="H30" s="96">
        <v>16884.077111275616</v>
      </c>
      <c r="I30" s="96">
        <v>17388.650187068608</v>
      </c>
      <c r="J30" s="96">
        <v>17960.760357598203</v>
      </c>
      <c r="K30" s="96">
        <v>18617.371629117366</v>
      </c>
      <c r="L30" s="97">
        <v>19128.04967976284</v>
      </c>
      <c r="M30" s="160">
        <v>99.999999999999986</v>
      </c>
      <c r="N30" s="161">
        <v>103.91681737269505</v>
      </c>
      <c r="O30" s="161">
        <v>107.72996714103276</v>
      </c>
      <c r="P30" s="161">
        <v>110.83407013058013</v>
      </c>
      <c r="Q30" s="161">
        <v>112.49712309242332</v>
      </c>
      <c r="R30" s="161">
        <v>113.64715671540557</v>
      </c>
      <c r="S30" s="161">
        <v>115.87858253467135</v>
      </c>
      <c r="T30" s="161">
        <v>119.34156202846933</v>
      </c>
      <c r="U30" s="161">
        <v>123.26806124887179</v>
      </c>
      <c r="V30" s="161">
        <v>127.77450734707847</v>
      </c>
      <c r="W30" s="162">
        <v>131.27938642636477</v>
      </c>
      <c r="X30" s="160">
        <v>854830</v>
      </c>
      <c r="Y30" s="161">
        <v>894980</v>
      </c>
      <c r="Z30" s="161">
        <v>934930</v>
      </c>
      <c r="AA30" s="161">
        <v>969320</v>
      </c>
      <c r="AB30" s="161">
        <v>991500</v>
      </c>
      <c r="AC30" s="161">
        <v>1009500</v>
      </c>
      <c r="AD30" s="161">
        <v>1037280</v>
      </c>
      <c r="AE30" s="161">
        <v>1075940</v>
      </c>
      <c r="AF30" s="161">
        <v>1119040</v>
      </c>
      <c r="AG30" s="161">
        <v>1168490</v>
      </c>
      <c r="AH30" s="162">
        <v>1210170</v>
      </c>
    </row>
    <row r="32" spans="1:34" x14ac:dyDescent="0.25">
      <c r="A32" s="307" t="s">
        <v>94</v>
      </c>
      <c r="B32" s="271"/>
      <c r="C32" s="271"/>
      <c r="D32" s="271"/>
      <c r="E32" s="271"/>
      <c r="F32" s="271"/>
      <c r="G32" s="271"/>
      <c r="H32" s="271"/>
      <c r="I32" s="271"/>
      <c r="J32" s="271"/>
      <c r="K32" s="271"/>
      <c r="L32" s="271"/>
    </row>
    <row r="33" spans="1:2" x14ac:dyDescent="0.25">
      <c r="A33" s="1"/>
    </row>
    <row r="34" spans="1:2" ht="15.75" x14ac:dyDescent="0.25">
      <c r="B34" s="248" t="s">
        <v>152</v>
      </c>
    </row>
  </sheetData>
  <mergeCells count="3">
    <mergeCell ref="B6:L6"/>
    <mergeCell ref="M6:W6"/>
    <mergeCell ref="X6:AH6"/>
  </mergeCells>
  <pageMargins left="0.70866141732283472" right="0.70866141732283472" top="0.74803149606299213" bottom="0.74803149606299213" header="0.31496062992125984" footer="0.31496062992125984"/>
  <pageSetup paperSize="9" orientation="landscape" r:id="rId1"/>
  <headerFooter>
    <oddHeader>&amp;C&amp;"-,Bold"&amp;12&amp;A</oddHeader>
  </headerFooter>
  <colBreaks count="5" manualBreakCount="5">
    <brk id="9" min="5" max="31" man="1"/>
    <brk id="12" min="5" max="31" man="1"/>
    <brk id="20" min="5" max="31" man="1"/>
    <brk id="23" min="5" max="31" man="1"/>
    <brk id="31" min="5" max="31" man="1"/>
  </col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P34"/>
  <sheetViews>
    <sheetView zoomScaleNormal="100" workbookViewId="0">
      <selection activeCell="A5" sqref="A5"/>
    </sheetView>
  </sheetViews>
  <sheetFormatPr defaultRowHeight="15" x14ac:dyDescent="0.25"/>
  <cols>
    <col min="1" max="1" width="40.7109375" customWidth="1"/>
    <col min="2" max="3" width="14.28515625" customWidth="1"/>
    <col min="4" max="14" width="14.28515625" style="276" customWidth="1"/>
    <col min="15" max="16" width="14.28515625" customWidth="1"/>
  </cols>
  <sheetData>
    <row r="1" spans="1:16" ht="15.75" x14ac:dyDescent="0.25">
      <c r="A1" s="274" t="s">
        <v>77</v>
      </c>
    </row>
    <row r="4" spans="1:16" ht="15.75" x14ac:dyDescent="0.25">
      <c r="A4" s="263" t="s">
        <v>85</v>
      </c>
    </row>
    <row r="5" spans="1:16" x14ac:dyDescent="0.25">
      <c r="B5" s="5"/>
      <c r="C5" s="5"/>
      <c r="D5" s="275"/>
      <c r="E5" s="275"/>
      <c r="F5" s="275"/>
    </row>
    <row r="6" spans="1:16" x14ac:dyDescent="0.25">
      <c r="A6" s="2" t="s">
        <v>9</v>
      </c>
      <c r="B6" s="400" t="s">
        <v>26</v>
      </c>
      <c r="C6" s="401"/>
      <c r="D6" s="401"/>
      <c r="E6" s="401"/>
      <c r="F6" s="406"/>
      <c r="G6" s="403" t="s">
        <v>205</v>
      </c>
      <c r="H6" s="404"/>
      <c r="I6" s="404"/>
      <c r="J6" s="404"/>
      <c r="K6" s="405"/>
      <c r="L6" s="403" t="s">
        <v>27</v>
      </c>
      <c r="M6" s="404"/>
      <c r="N6" s="404"/>
      <c r="O6" s="404"/>
      <c r="P6" s="405"/>
    </row>
    <row r="7" spans="1:16" x14ac:dyDescent="0.25">
      <c r="A7" s="3"/>
      <c r="B7" s="43">
        <v>2012</v>
      </c>
      <c r="C7" s="38">
        <v>2013</v>
      </c>
      <c r="D7" s="277">
        <v>2014</v>
      </c>
      <c r="E7" s="277">
        <v>2015</v>
      </c>
      <c r="F7" s="278">
        <v>2016</v>
      </c>
      <c r="G7" s="279">
        <v>2012</v>
      </c>
      <c r="H7" s="277">
        <v>2013</v>
      </c>
      <c r="I7" s="277">
        <v>2014</v>
      </c>
      <c r="J7" s="277">
        <v>2015</v>
      </c>
      <c r="K7" s="278">
        <v>2016</v>
      </c>
      <c r="L7" s="279">
        <v>2012</v>
      </c>
      <c r="M7" s="277">
        <v>2013</v>
      </c>
      <c r="N7" s="277">
        <v>2014</v>
      </c>
      <c r="O7" s="38">
        <v>2015</v>
      </c>
      <c r="P7" s="37">
        <v>2016</v>
      </c>
    </row>
    <row r="8" spans="1:16" x14ac:dyDescent="0.25">
      <c r="A8" s="7" t="s">
        <v>3</v>
      </c>
      <c r="B8" s="46">
        <v>25700</v>
      </c>
      <c r="C8" s="47">
        <v>25800</v>
      </c>
      <c r="D8" s="280">
        <v>28300</v>
      </c>
      <c r="E8" s="280">
        <v>24700</v>
      </c>
      <c r="F8" s="281">
        <v>26500</v>
      </c>
      <c r="G8" s="282">
        <v>100</v>
      </c>
      <c r="H8" s="283">
        <v>100.38910505836576</v>
      </c>
      <c r="I8" s="283">
        <v>110.11673151750973</v>
      </c>
      <c r="J8" s="283">
        <v>96.108949416342412</v>
      </c>
      <c r="K8" s="284">
        <v>103.11284046692606</v>
      </c>
      <c r="L8" s="285">
        <v>22.900000000000002</v>
      </c>
      <c r="M8" s="286">
        <v>22.7</v>
      </c>
      <c r="N8" s="286">
        <v>24.7</v>
      </c>
      <c r="O8" s="49">
        <v>21.6</v>
      </c>
      <c r="P8" s="50">
        <v>23.1</v>
      </c>
    </row>
    <row r="9" spans="1:16" x14ac:dyDescent="0.25">
      <c r="A9" s="8" t="s">
        <v>1</v>
      </c>
      <c r="B9" s="32">
        <v>15000</v>
      </c>
      <c r="C9" s="33">
        <v>14900</v>
      </c>
      <c r="D9" s="56">
        <v>16000</v>
      </c>
      <c r="E9" s="56">
        <v>13900</v>
      </c>
      <c r="F9" s="76">
        <v>14600</v>
      </c>
      <c r="G9" s="287">
        <v>100</v>
      </c>
      <c r="H9" s="288">
        <v>99.333333333333329</v>
      </c>
      <c r="I9" s="288">
        <v>106.66666666666667</v>
      </c>
      <c r="J9" s="288">
        <v>92.666666666666657</v>
      </c>
      <c r="K9" s="289">
        <v>97.333333333333343</v>
      </c>
      <c r="L9" s="290">
        <v>22.7</v>
      </c>
      <c r="M9" s="291">
        <v>22.3</v>
      </c>
      <c r="N9" s="291">
        <v>24.099999999999998</v>
      </c>
      <c r="O9" s="39">
        <v>21</v>
      </c>
      <c r="P9" s="51">
        <v>22</v>
      </c>
    </row>
    <row r="10" spans="1:16" x14ac:dyDescent="0.25">
      <c r="A10" s="8" t="s">
        <v>2</v>
      </c>
      <c r="B10" s="32">
        <v>12700</v>
      </c>
      <c r="C10" s="33">
        <v>12700</v>
      </c>
      <c r="D10" s="56">
        <v>14200</v>
      </c>
      <c r="E10" s="56">
        <v>11900</v>
      </c>
      <c r="F10" s="76">
        <v>12500</v>
      </c>
      <c r="G10" s="287">
        <v>100</v>
      </c>
      <c r="H10" s="288">
        <v>100</v>
      </c>
      <c r="I10" s="288">
        <v>111.81102362204724</v>
      </c>
      <c r="J10" s="288">
        <v>93.7007874015748</v>
      </c>
      <c r="K10" s="289">
        <v>98.425196850393704</v>
      </c>
      <c r="L10" s="290">
        <v>21.8</v>
      </c>
      <c r="M10" s="291">
        <v>21.7</v>
      </c>
      <c r="N10" s="291">
        <v>24.099999999999998</v>
      </c>
      <c r="O10" s="39">
        <v>20.399999999999999</v>
      </c>
      <c r="P10" s="51">
        <v>21.5</v>
      </c>
    </row>
    <row r="11" spans="1:16" x14ac:dyDescent="0.25">
      <c r="A11" s="8" t="s">
        <v>0</v>
      </c>
      <c r="B11" s="32">
        <v>11500</v>
      </c>
      <c r="C11" s="33">
        <v>11500</v>
      </c>
      <c r="D11" s="56">
        <v>12100</v>
      </c>
      <c r="E11" s="56">
        <v>10600</v>
      </c>
      <c r="F11" s="76">
        <v>10900</v>
      </c>
      <c r="G11" s="287">
        <v>100</v>
      </c>
      <c r="H11" s="288">
        <v>100</v>
      </c>
      <c r="I11" s="288">
        <v>105.21739130434781</v>
      </c>
      <c r="J11" s="288">
        <v>92.173913043478265</v>
      </c>
      <c r="K11" s="289">
        <v>94.782608695652172</v>
      </c>
      <c r="L11" s="290">
        <v>22.8</v>
      </c>
      <c r="M11" s="291">
        <v>22.6</v>
      </c>
      <c r="N11" s="291">
        <v>23.799999999999997</v>
      </c>
      <c r="O11" s="39">
        <v>21</v>
      </c>
      <c r="P11" s="51">
        <v>21.6</v>
      </c>
    </row>
    <row r="12" spans="1:16" x14ac:dyDescent="0.25">
      <c r="A12" s="8"/>
      <c r="B12" s="32"/>
      <c r="C12" s="33"/>
      <c r="D12" s="56"/>
      <c r="E12" s="56"/>
      <c r="F12" s="76"/>
      <c r="G12" s="287"/>
      <c r="H12" s="288"/>
      <c r="I12" s="288"/>
      <c r="J12" s="288"/>
      <c r="K12" s="289"/>
      <c r="L12" s="290"/>
      <c r="M12" s="291"/>
      <c r="N12" s="291"/>
      <c r="O12" s="39"/>
      <c r="P12" s="51"/>
    </row>
    <row r="13" spans="1:16" x14ac:dyDescent="0.25">
      <c r="A13" s="8" t="s">
        <v>6</v>
      </c>
      <c r="B13" s="32">
        <v>4200</v>
      </c>
      <c r="C13" s="33">
        <v>4100</v>
      </c>
      <c r="D13" s="56">
        <v>4400</v>
      </c>
      <c r="E13" s="56">
        <v>3800</v>
      </c>
      <c r="F13" s="76">
        <v>4000</v>
      </c>
      <c r="G13" s="287">
        <v>100</v>
      </c>
      <c r="H13" s="288">
        <v>97.61904761904762</v>
      </c>
      <c r="I13" s="288">
        <v>104.76190476190477</v>
      </c>
      <c r="J13" s="288">
        <v>90.476190476190482</v>
      </c>
      <c r="K13" s="289">
        <v>95.238095238095227</v>
      </c>
      <c r="L13" s="290">
        <v>19.900000000000002</v>
      </c>
      <c r="M13" s="291">
        <v>19.3</v>
      </c>
      <c r="N13" s="291">
        <v>21.2</v>
      </c>
      <c r="O13" s="39">
        <v>18.5</v>
      </c>
      <c r="P13" s="51">
        <v>19.3</v>
      </c>
    </row>
    <row r="14" spans="1:16" x14ac:dyDescent="0.25">
      <c r="A14" s="8" t="s">
        <v>8</v>
      </c>
      <c r="B14" s="32">
        <v>2700</v>
      </c>
      <c r="C14" s="33">
        <v>2700</v>
      </c>
      <c r="D14" s="56">
        <v>2900</v>
      </c>
      <c r="E14" s="56">
        <v>2600</v>
      </c>
      <c r="F14" s="76">
        <v>2700</v>
      </c>
      <c r="G14" s="287">
        <v>100</v>
      </c>
      <c r="H14" s="288">
        <v>100</v>
      </c>
      <c r="I14" s="288">
        <v>107.40740740740742</v>
      </c>
      <c r="J14" s="288">
        <v>96.296296296296291</v>
      </c>
      <c r="K14" s="289">
        <v>100</v>
      </c>
      <c r="L14" s="290">
        <v>14.099999999999998</v>
      </c>
      <c r="M14" s="291">
        <v>14.299999999999999</v>
      </c>
      <c r="N14" s="291">
        <v>15.5</v>
      </c>
      <c r="O14" s="39">
        <v>13.900000000000002</v>
      </c>
      <c r="P14" s="51">
        <v>14.899999999999999</v>
      </c>
    </row>
    <row r="15" spans="1:16" x14ac:dyDescent="0.25">
      <c r="A15" s="8" t="s">
        <v>5</v>
      </c>
      <c r="B15" s="32">
        <v>3300</v>
      </c>
      <c r="C15" s="33">
        <v>3200</v>
      </c>
      <c r="D15" s="56">
        <v>3500</v>
      </c>
      <c r="E15" s="56">
        <v>3000</v>
      </c>
      <c r="F15" s="76">
        <v>3100</v>
      </c>
      <c r="G15" s="287">
        <v>100</v>
      </c>
      <c r="H15" s="288">
        <v>96.969696969696969</v>
      </c>
      <c r="I15" s="288">
        <v>106.06060606060606</v>
      </c>
      <c r="J15" s="288">
        <v>90.909090909090907</v>
      </c>
      <c r="K15" s="289">
        <v>93.939393939393938</v>
      </c>
      <c r="L15" s="290">
        <v>20.5</v>
      </c>
      <c r="M15" s="291">
        <v>20</v>
      </c>
      <c r="N15" s="291">
        <v>21.6</v>
      </c>
      <c r="O15" s="39">
        <v>18.7</v>
      </c>
      <c r="P15" s="51">
        <v>19.3</v>
      </c>
    </row>
    <row r="16" spans="1:16" x14ac:dyDescent="0.25">
      <c r="A16" s="8" t="s">
        <v>7</v>
      </c>
      <c r="B16" s="32">
        <v>1200</v>
      </c>
      <c r="C16" s="33">
        <v>1100</v>
      </c>
      <c r="D16" s="56">
        <v>1300</v>
      </c>
      <c r="E16" s="56">
        <v>1100</v>
      </c>
      <c r="F16" s="76">
        <v>1100</v>
      </c>
      <c r="G16" s="287">
        <v>100</v>
      </c>
      <c r="H16" s="288">
        <v>91.666666666666657</v>
      </c>
      <c r="I16" s="288">
        <v>108.33333333333333</v>
      </c>
      <c r="J16" s="288">
        <v>91.666666666666657</v>
      </c>
      <c r="K16" s="289">
        <v>91.666666666666657</v>
      </c>
      <c r="L16" s="290">
        <v>8.7999999999999989</v>
      </c>
      <c r="M16" s="291">
        <v>8.5</v>
      </c>
      <c r="N16" s="291">
        <v>10.100000000000001</v>
      </c>
      <c r="O16" s="39">
        <v>8.4</v>
      </c>
      <c r="P16" s="51">
        <v>9.3000000000000007</v>
      </c>
    </row>
    <row r="17" spans="1:16" x14ac:dyDescent="0.25">
      <c r="A17" s="42"/>
      <c r="B17" s="32"/>
      <c r="C17" s="33"/>
      <c r="D17" s="56"/>
      <c r="E17" s="56"/>
      <c r="F17" s="76"/>
      <c r="G17" s="287"/>
      <c r="H17" s="288"/>
      <c r="I17" s="288"/>
      <c r="J17" s="288"/>
      <c r="K17" s="289"/>
      <c r="L17" s="290"/>
      <c r="M17" s="291"/>
      <c r="N17" s="291"/>
      <c r="O17" s="39"/>
      <c r="P17" s="51"/>
    </row>
    <row r="18" spans="1:16" x14ac:dyDescent="0.25">
      <c r="A18" s="8" t="s">
        <v>4</v>
      </c>
      <c r="B18" s="32">
        <v>3900</v>
      </c>
      <c r="C18" s="33">
        <v>3800</v>
      </c>
      <c r="D18" s="56">
        <v>4100</v>
      </c>
      <c r="E18" s="56">
        <v>3500</v>
      </c>
      <c r="F18" s="76">
        <v>3600</v>
      </c>
      <c r="G18" s="287">
        <v>100</v>
      </c>
      <c r="H18" s="288">
        <v>97.435897435897431</v>
      </c>
      <c r="I18" s="288">
        <v>105.12820512820514</v>
      </c>
      <c r="J18" s="288">
        <v>89.743589743589752</v>
      </c>
      <c r="K18" s="289">
        <v>92.307692307692307</v>
      </c>
      <c r="L18" s="290">
        <v>16.400000000000002</v>
      </c>
      <c r="M18" s="291">
        <v>16.2</v>
      </c>
      <c r="N18" s="291">
        <v>17.399999999999999</v>
      </c>
      <c r="O18" s="39">
        <v>15.1</v>
      </c>
      <c r="P18" s="51">
        <v>15.8</v>
      </c>
    </row>
    <row r="19" spans="1:16" x14ac:dyDescent="0.25">
      <c r="A19" s="42"/>
      <c r="B19" s="32"/>
      <c r="C19" s="33"/>
      <c r="D19" s="56"/>
      <c r="E19" s="56"/>
      <c r="F19" s="76"/>
      <c r="G19" s="287"/>
      <c r="H19" s="288"/>
      <c r="I19" s="288"/>
      <c r="J19" s="288"/>
      <c r="K19" s="289"/>
      <c r="L19" s="290"/>
      <c r="M19" s="291"/>
      <c r="N19" s="291"/>
      <c r="O19" s="39"/>
      <c r="P19" s="51"/>
    </row>
    <row r="20" spans="1:16" x14ac:dyDescent="0.25">
      <c r="A20" s="8" t="s">
        <v>10</v>
      </c>
      <c r="B20" s="141">
        <v>64900</v>
      </c>
      <c r="C20" s="137">
        <v>64900</v>
      </c>
      <c r="D20" s="292">
        <v>70600</v>
      </c>
      <c r="E20" s="292">
        <v>61200</v>
      </c>
      <c r="F20" s="293">
        <v>64600</v>
      </c>
      <c r="G20" s="294">
        <v>100</v>
      </c>
      <c r="H20" s="295">
        <v>100</v>
      </c>
      <c r="I20" s="295">
        <v>108.78274268104778</v>
      </c>
      <c r="J20" s="295">
        <v>94.298921417565481</v>
      </c>
      <c r="K20" s="296">
        <v>99.537750385208014</v>
      </c>
      <c r="L20" s="297">
        <v>22.604503846019977</v>
      </c>
      <c r="M20" s="298">
        <v>22.41671274536909</v>
      </c>
      <c r="N20" s="298">
        <v>24.272595955427157</v>
      </c>
      <c r="O20" s="149">
        <v>21.122653230259523</v>
      </c>
      <c r="P20" s="150">
        <v>22.26070474713535</v>
      </c>
    </row>
    <row r="21" spans="1:16" x14ac:dyDescent="0.25">
      <c r="A21" s="42"/>
      <c r="B21" s="141"/>
      <c r="C21" s="137"/>
      <c r="D21" s="292"/>
      <c r="E21" s="292"/>
      <c r="F21" s="293"/>
      <c r="G21" s="294"/>
      <c r="H21" s="295"/>
      <c r="I21" s="295"/>
      <c r="J21" s="295"/>
      <c r="K21" s="296"/>
      <c r="L21" s="297"/>
      <c r="M21" s="298"/>
      <c r="N21" s="298"/>
      <c r="O21" s="149"/>
      <c r="P21" s="150"/>
    </row>
    <row r="22" spans="1:16" x14ac:dyDescent="0.25">
      <c r="A22" s="8" t="s">
        <v>11</v>
      </c>
      <c r="B22" s="141">
        <v>80200</v>
      </c>
      <c r="C22" s="137">
        <v>79800</v>
      </c>
      <c r="D22" s="292">
        <v>86700</v>
      </c>
      <c r="E22" s="292">
        <v>75200</v>
      </c>
      <c r="F22" s="293">
        <v>79200</v>
      </c>
      <c r="G22" s="294">
        <v>100</v>
      </c>
      <c r="H22" s="295">
        <v>99.501246882793012</v>
      </c>
      <c r="I22" s="295">
        <v>108.10473815461346</v>
      </c>
      <c r="J22" s="295">
        <v>93.765586034912715</v>
      </c>
      <c r="K22" s="296">
        <v>98.753117206982537</v>
      </c>
      <c r="L22" s="297">
        <v>21.073864308335192</v>
      </c>
      <c r="M22" s="298">
        <v>20.88487466457229</v>
      </c>
      <c r="N22" s="298">
        <v>22.673970167204843</v>
      </c>
      <c r="O22" s="149">
        <v>19.739986868023639</v>
      </c>
      <c r="P22" s="150">
        <v>20.811822660098521</v>
      </c>
    </row>
    <row r="23" spans="1:16" x14ac:dyDescent="0.25">
      <c r="A23" s="9"/>
      <c r="B23" s="32"/>
      <c r="C23" s="33"/>
      <c r="D23" s="56"/>
      <c r="E23" s="56"/>
      <c r="F23" s="76"/>
      <c r="G23" s="287"/>
      <c r="H23" s="288"/>
      <c r="I23" s="288"/>
      <c r="J23" s="288"/>
      <c r="K23" s="289"/>
      <c r="L23" s="290"/>
      <c r="M23" s="291"/>
      <c r="N23" s="291"/>
      <c r="O23" s="39"/>
      <c r="P23" s="51"/>
    </row>
    <row r="24" spans="1:16" x14ac:dyDescent="0.25">
      <c r="A24" s="17" t="s">
        <v>110</v>
      </c>
      <c r="B24" s="32">
        <v>82200</v>
      </c>
      <c r="C24" s="33">
        <v>79900</v>
      </c>
      <c r="D24" s="56">
        <v>84800</v>
      </c>
      <c r="E24" s="56">
        <v>72200</v>
      </c>
      <c r="F24" s="76">
        <v>68600</v>
      </c>
      <c r="G24" s="287">
        <v>100</v>
      </c>
      <c r="H24" s="288">
        <v>97.201946472019458</v>
      </c>
      <c r="I24" s="288">
        <v>103.16301703163018</v>
      </c>
      <c r="J24" s="288">
        <v>87.834549878345499</v>
      </c>
      <c r="K24" s="289">
        <v>83.454987834549883</v>
      </c>
      <c r="L24" s="290">
        <v>25.563640886898654</v>
      </c>
      <c r="M24" s="291">
        <v>24.863409243030368</v>
      </c>
      <c r="N24" s="291">
        <v>26.46058298483241</v>
      </c>
      <c r="O24" s="39">
        <v>22.640917925888772</v>
      </c>
      <c r="P24" s="51">
        <v>21.539861610154865</v>
      </c>
    </row>
    <row r="25" spans="1:16" x14ac:dyDescent="0.25">
      <c r="A25" s="17" t="s">
        <v>111</v>
      </c>
      <c r="B25" s="32">
        <v>37400</v>
      </c>
      <c r="C25" s="33">
        <v>37000</v>
      </c>
      <c r="D25" s="56">
        <v>39900</v>
      </c>
      <c r="E25" s="56">
        <v>35200</v>
      </c>
      <c r="F25" s="76">
        <v>36900</v>
      </c>
      <c r="G25" s="287">
        <v>100</v>
      </c>
      <c r="H25" s="288">
        <v>98.930481283422452</v>
      </c>
      <c r="I25" s="288">
        <v>106.68449197860963</v>
      </c>
      <c r="J25" s="288">
        <v>94.117647058823522</v>
      </c>
      <c r="K25" s="289">
        <v>98.663101604278069</v>
      </c>
      <c r="L25" s="290">
        <v>24.978302957473797</v>
      </c>
      <c r="M25" s="291">
        <v>24.672204984486036</v>
      </c>
      <c r="N25" s="291">
        <v>26.685167848067408</v>
      </c>
      <c r="O25" s="39">
        <v>23.624769256586674</v>
      </c>
      <c r="P25" s="51">
        <v>24.762512168104461</v>
      </c>
    </row>
    <row r="26" spans="1:16" x14ac:dyDescent="0.25">
      <c r="A26" s="17" t="s">
        <v>12</v>
      </c>
      <c r="B26" s="32">
        <v>177200</v>
      </c>
      <c r="C26" s="33">
        <v>175300</v>
      </c>
      <c r="D26" s="56">
        <v>199200</v>
      </c>
      <c r="E26" s="56">
        <v>167100</v>
      </c>
      <c r="F26" s="76">
        <v>175400</v>
      </c>
      <c r="G26" s="287">
        <v>100</v>
      </c>
      <c r="H26" s="288">
        <v>98.92776523702031</v>
      </c>
      <c r="I26" s="288">
        <v>112.41534988713317</v>
      </c>
      <c r="J26" s="288">
        <v>94.300225733634306</v>
      </c>
      <c r="K26" s="289">
        <v>98.984198645598198</v>
      </c>
      <c r="L26" s="290">
        <v>26.378222301601479</v>
      </c>
      <c r="M26" s="291">
        <v>25.797457552305563</v>
      </c>
      <c r="N26" s="291">
        <v>29.067773732480173</v>
      </c>
      <c r="O26" s="39">
        <v>24.1940622737147</v>
      </c>
      <c r="P26" s="51">
        <v>25.076863676014245</v>
      </c>
    </row>
    <row r="27" spans="1:16" x14ac:dyDescent="0.25">
      <c r="A27" s="10"/>
      <c r="B27" s="32"/>
      <c r="C27" s="33"/>
      <c r="D27" s="56"/>
      <c r="E27" s="56"/>
      <c r="F27" s="76"/>
      <c r="G27" s="287"/>
      <c r="H27" s="288"/>
      <c r="I27" s="288"/>
      <c r="J27" s="288"/>
      <c r="K27" s="289"/>
      <c r="L27" s="290"/>
      <c r="M27" s="291"/>
      <c r="N27" s="291"/>
      <c r="O27" s="39"/>
      <c r="P27" s="51"/>
    </row>
    <row r="28" spans="1:16" x14ac:dyDescent="0.25">
      <c r="A28" s="10" t="s">
        <v>13</v>
      </c>
      <c r="B28" s="32">
        <v>230400</v>
      </c>
      <c r="C28" s="33">
        <v>230000</v>
      </c>
      <c r="D28" s="56">
        <v>257800</v>
      </c>
      <c r="E28" s="56">
        <v>216000</v>
      </c>
      <c r="F28" s="76">
        <v>227600</v>
      </c>
      <c r="G28" s="287">
        <v>100</v>
      </c>
      <c r="H28" s="288">
        <v>99.826388888888886</v>
      </c>
      <c r="I28" s="288">
        <v>111.89236111111111</v>
      </c>
      <c r="J28" s="288">
        <v>93.75</v>
      </c>
      <c r="K28" s="289">
        <v>98.784722222222214</v>
      </c>
      <c r="L28" s="290">
        <v>19.978239761417623</v>
      </c>
      <c r="M28" s="291">
        <v>19.820669924079866</v>
      </c>
      <c r="N28" s="291">
        <v>22.152583873877742</v>
      </c>
      <c r="O28" s="39">
        <v>18.595653109533032</v>
      </c>
      <c r="P28" s="51">
        <v>19.545501391322269</v>
      </c>
    </row>
    <row r="29" spans="1:16" x14ac:dyDescent="0.25">
      <c r="A29" s="10"/>
      <c r="B29" s="32"/>
      <c r="C29" s="33"/>
      <c r="D29" s="56"/>
      <c r="E29" s="56"/>
      <c r="F29" s="76"/>
      <c r="G29" s="287"/>
      <c r="H29" s="288"/>
      <c r="I29" s="288"/>
      <c r="J29" s="288"/>
      <c r="K29" s="289"/>
      <c r="L29" s="290"/>
      <c r="M29" s="291"/>
      <c r="N29" s="291"/>
      <c r="O29" s="39"/>
      <c r="P29" s="51"/>
    </row>
    <row r="30" spans="1:16" x14ac:dyDescent="0.25">
      <c r="A30" s="11" t="s">
        <v>14</v>
      </c>
      <c r="B30" s="144">
        <v>2469100</v>
      </c>
      <c r="C30" s="134">
        <v>2403600</v>
      </c>
      <c r="D30" s="299">
        <v>2644900</v>
      </c>
      <c r="E30" s="299">
        <v>2219000</v>
      </c>
      <c r="F30" s="300">
        <v>2268700</v>
      </c>
      <c r="G30" s="301">
        <v>100</v>
      </c>
      <c r="H30" s="302">
        <v>97.347211534567251</v>
      </c>
      <c r="I30" s="302">
        <v>107.12000324004698</v>
      </c>
      <c r="J30" s="302">
        <v>89.870803126645342</v>
      </c>
      <c r="K30" s="303">
        <v>91.88368231339355</v>
      </c>
      <c r="L30" s="304">
        <v>18.600000000000001</v>
      </c>
      <c r="M30" s="305">
        <v>18.099999999999998</v>
      </c>
      <c r="N30" s="305">
        <v>19.900000000000002</v>
      </c>
      <c r="O30" s="151">
        <v>16.8</v>
      </c>
      <c r="P30" s="152">
        <v>17.100000000000001</v>
      </c>
    </row>
    <row r="31" spans="1:16" x14ac:dyDescent="0.25">
      <c r="A31" s="1"/>
    </row>
    <row r="32" spans="1:16" x14ac:dyDescent="0.25">
      <c r="A32" s="132" t="s">
        <v>86</v>
      </c>
      <c r="M32" s="267"/>
      <c r="N32" s="267"/>
      <c r="O32" s="267"/>
      <c r="P32" s="267"/>
    </row>
    <row r="33" spans="1:2" x14ac:dyDescent="0.25">
      <c r="A33" s="1"/>
    </row>
    <row r="34" spans="1:2" ht="15.75" x14ac:dyDescent="0.25">
      <c r="B34" s="248" t="s">
        <v>27</v>
      </c>
    </row>
  </sheetData>
  <mergeCells count="3">
    <mergeCell ref="B6:F6"/>
    <mergeCell ref="G6:K6"/>
    <mergeCell ref="L6:P6"/>
  </mergeCells>
  <pageMargins left="0.70866141732283472" right="0.70866141732283472" top="0.74803149606299213" bottom="0.74803149606299213" header="0.31496062992125984" footer="0.31496062992125984"/>
  <pageSetup paperSize="9" orientation="landscape" horizontalDpi="90" verticalDpi="90" r:id="rId1"/>
  <headerFooter>
    <oddHeader>&amp;C&amp;"-,Bold"&amp;12&amp;A</oddHeader>
  </headerFooter>
  <colBreaks count="2" manualBreakCount="2">
    <brk id="6" min="5" max="31" man="1"/>
    <brk id="11" min="5" max="31" man="1"/>
  </col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S34"/>
  <sheetViews>
    <sheetView workbookViewId="0">
      <selection activeCell="A5" sqref="A5"/>
    </sheetView>
  </sheetViews>
  <sheetFormatPr defaultRowHeight="15" x14ac:dyDescent="0.25"/>
  <cols>
    <col min="1" max="1" width="40.7109375" customWidth="1"/>
  </cols>
  <sheetData>
    <row r="1" spans="1:19" ht="15.75" x14ac:dyDescent="0.25">
      <c r="A1" s="274" t="s">
        <v>77</v>
      </c>
    </row>
    <row r="4" spans="1:19" ht="15.75" x14ac:dyDescent="0.25">
      <c r="A4" s="263" t="s">
        <v>88</v>
      </c>
    </row>
    <row r="5" spans="1:19" x14ac:dyDescent="0.25">
      <c r="B5" s="22"/>
      <c r="C5" s="22"/>
      <c r="D5" s="22"/>
      <c r="E5" s="22"/>
      <c r="F5" s="22"/>
      <c r="G5" s="22"/>
      <c r="H5" s="22"/>
      <c r="I5" s="22"/>
      <c r="J5" s="22"/>
    </row>
    <row r="6" spans="1:19" x14ac:dyDescent="0.25">
      <c r="A6" s="2" t="s">
        <v>9</v>
      </c>
      <c r="B6" s="400" t="s">
        <v>20</v>
      </c>
      <c r="C6" s="401"/>
      <c r="D6" s="401"/>
      <c r="E6" s="401"/>
      <c r="F6" s="401"/>
      <c r="G6" s="401"/>
      <c r="H6" s="401"/>
      <c r="I6" s="401"/>
      <c r="J6" s="406"/>
      <c r="K6" s="400" t="s">
        <v>197</v>
      </c>
      <c r="L6" s="401"/>
      <c r="M6" s="401"/>
      <c r="N6" s="401"/>
      <c r="O6" s="401"/>
      <c r="P6" s="401"/>
      <c r="Q6" s="401"/>
      <c r="R6" s="401"/>
      <c r="S6" s="406"/>
    </row>
    <row r="7" spans="1:19" x14ac:dyDescent="0.25">
      <c r="A7" s="3"/>
      <c r="B7" s="43">
        <v>2010</v>
      </c>
      <c r="C7" s="38">
        <v>2011</v>
      </c>
      <c r="D7" s="38">
        <v>2012</v>
      </c>
      <c r="E7" s="38">
        <v>2013</v>
      </c>
      <c r="F7" s="38">
        <v>2014</v>
      </c>
      <c r="G7" s="38">
        <v>2015</v>
      </c>
      <c r="H7" s="38">
        <v>2016</v>
      </c>
      <c r="I7" s="38">
        <v>2017</v>
      </c>
      <c r="J7" s="37">
        <v>2018</v>
      </c>
      <c r="K7" s="43">
        <v>2010</v>
      </c>
      <c r="L7" s="38">
        <v>2011</v>
      </c>
      <c r="M7" s="38">
        <v>2012</v>
      </c>
      <c r="N7" s="38">
        <v>2013</v>
      </c>
      <c r="O7" s="38">
        <v>2014</v>
      </c>
      <c r="P7" s="38">
        <v>2015</v>
      </c>
      <c r="Q7" s="38">
        <v>2016</v>
      </c>
      <c r="R7" s="38">
        <v>2017</v>
      </c>
      <c r="S7" s="37">
        <v>2018</v>
      </c>
    </row>
    <row r="8" spans="1:19" x14ac:dyDescent="0.25">
      <c r="A8" s="7" t="s">
        <v>3</v>
      </c>
      <c r="B8" s="46">
        <v>198</v>
      </c>
      <c r="C8" s="47">
        <v>273</v>
      </c>
      <c r="D8" s="47">
        <v>369</v>
      </c>
      <c r="E8" s="47">
        <v>290</v>
      </c>
      <c r="F8" s="47">
        <v>105</v>
      </c>
      <c r="G8" s="47">
        <v>95</v>
      </c>
      <c r="H8" s="47">
        <v>107</v>
      </c>
      <c r="I8" s="47">
        <v>117</v>
      </c>
      <c r="J8" s="48">
        <v>123</v>
      </c>
      <c r="K8" s="140">
        <v>100</v>
      </c>
      <c r="L8" s="45">
        <v>137.87878787878788</v>
      </c>
      <c r="M8" s="45">
        <v>186.36363636363635</v>
      </c>
      <c r="N8" s="45">
        <v>146.46464646464648</v>
      </c>
      <c r="O8" s="45">
        <v>53.030303030303031</v>
      </c>
      <c r="P8" s="45">
        <v>47.979797979797979</v>
      </c>
      <c r="Q8" s="45">
        <v>54.040404040404042</v>
      </c>
      <c r="R8" s="45">
        <v>59.090909090909093</v>
      </c>
      <c r="S8" s="26">
        <v>62.121212121212125</v>
      </c>
    </row>
    <row r="9" spans="1:19" x14ac:dyDescent="0.25">
      <c r="A9" s="8" t="s">
        <v>1</v>
      </c>
      <c r="B9" s="32">
        <v>15</v>
      </c>
      <c r="C9" s="33">
        <v>17</v>
      </c>
      <c r="D9" s="33">
        <v>20</v>
      </c>
      <c r="E9" s="33">
        <v>8</v>
      </c>
      <c r="F9" s="33">
        <v>30</v>
      </c>
      <c r="G9" s="33">
        <v>27</v>
      </c>
      <c r="H9" s="33">
        <v>37</v>
      </c>
      <c r="I9" s="33">
        <v>99</v>
      </c>
      <c r="J9" s="30">
        <v>94</v>
      </c>
      <c r="K9" s="138">
        <v>100</v>
      </c>
      <c r="L9" s="34">
        <v>113.33333333333333</v>
      </c>
      <c r="M9" s="34">
        <v>133.33333333333331</v>
      </c>
      <c r="N9" s="34">
        <v>53.333333333333336</v>
      </c>
      <c r="O9" s="34">
        <v>200</v>
      </c>
      <c r="P9" s="34">
        <v>180</v>
      </c>
      <c r="Q9" s="34">
        <v>246.66666666666669</v>
      </c>
      <c r="R9" s="34">
        <v>660</v>
      </c>
      <c r="S9" s="27">
        <v>626.66666666666663</v>
      </c>
    </row>
    <row r="10" spans="1:19" x14ac:dyDescent="0.25">
      <c r="A10" s="8" t="s">
        <v>2</v>
      </c>
      <c r="B10" s="32">
        <v>16</v>
      </c>
      <c r="C10" s="33">
        <v>22</v>
      </c>
      <c r="D10" s="33">
        <v>35</v>
      </c>
      <c r="E10" s="33">
        <v>35</v>
      </c>
      <c r="F10" s="33">
        <v>25</v>
      </c>
      <c r="G10" s="33">
        <v>20</v>
      </c>
      <c r="H10" s="33">
        <v>25</v>
      </c>
      <c r="I10" s="33">
        <v>30</v>
      </c>
      <c r="J10" s="30">
        <v>34</v>
      </c>
      <c r="K10" s="138">
        <v>100</v>
      </c>
      <c r="L10" s="34">
        <v>137.5</v>
      </c>
      <c r="M10" s="34">
        <v>218.75</v>
      </c>
      <c r="N10" s="34">
        <v>218.75</v>
      </c>
      <c r="O10" s="34">
        <v>156.25</v>
      </c>
      <c r="P10" s="34">
        <v>125</v>
      </c>
      <c r="Q10" s="34">
        <v>156.25</v>
      </c>
      <c r="R10" s="34">
        <v>187.5</v>
      </c>
      <c r="S10" s="27">
        <v>212.5</v>
      </c>
    </row>
    <row r="11" spans="1:19" x14ac:dyDescent="0.25">
      <c r="A11" s="8" t="s">
        <v>0</v>
      </c>
      <c r="B11" s="32">
        <v>16</v>
      </c>
      <c r="C11" s="33">
        <v>5</v>
      </c>
      <c r="D11" s="33">
        <v>10</v>
      </c>
      <c r="E11" s="33">
        <v>4</v>
      </c>
      <c r="F11" s="33" t="s">
        <v>21</v>
      </c>
      <c r="G11" s="33" t="s">
        <v>21</v>
      </c>
      <c r="H11" s="33" t="s">
        <v>21</v>
      </c>
      <c r="I11" s="33">
        <v>6</v>
      </c>
      <c r="J11" s="30">
        <v>9</v>
      </c>
      <c r="K11" s="138">
        <v>100</v>
      </c>
      <c r="L11" s="34">
        <v>31.25</v>
      </c>
      <c r="M11" s="34">
        <v>62.5</v>
      </c>
      <c r="N11" s="34">
        <v>25</v>
      </c>
      <c r="O11" s="34" t="s">
        <v>21</v>
      </c>
      <c r="P11" s="34" t="s">
        <v>21</v>
      </c>
      <c r="Q11" s="34" t="s">
        <v>21</v>
      </c>
      <c r="R11" s="34">
        <v>37.5</v>
      </c>
      <c r="S11" s="27">
        <v>56.25</v>
      </c>
    </row>
    <row r="12" spans="1:19" x14ac:dyDescent="0.25">
      <c r="A12" s="8"/>
      <c r="B12" s="32"/>
      <c r="C12" s="33"/>
      <c r="D12" s="33"/>
      <c r="E12" s="33"/>
      <c r="F12" s="33"/>
      <c r="G12" s="33"/>
      <c r="H12" s="33"/>
      <c r="I12" s="33"/>
      <c r="J12" s="30"/>
      <c r="K12" s="138"/>
      <c r="L12" s="34"/>
      <c r="M12" s="34"/>
      <c r="N12" s="34"/>
      <c r="O12" s="34"/>
      <c r="P12" s="34"/>
      <c r="Q12" s="34"/>
      <c r="R12" s="34"/>
      <c r="S12" s="27"/>
    </row>
    <row r="13" spans="1:19" x14ac:dyDescent="0.25">
      <c r="A13" s="8" t="s">
        <v>6</v>
      </c>
      <c r="B13" s="32">
        <v>19</v>
      </c>
      <c r="C13" s="33">
        <v>34</v>
      </c>
      <c r="D13" s="33">
        <v>20</v>
      </c>
      <c r="E13" s="33">
        <v>18</v>
      </c>
      <c r="F13" s="33">
        <v>25</v>
      </c>
      <c r="G13" s="33">
        <v>28</v>
      </c>
      <c r="H13" s="33">
        <v>27</v>
      </c>
      <c r="I13" s="33">
        <v>12</v>
      </c>
      <c r="J13" s="30" t="s">
        <v>21</v>
      </c>
      <c r="K13" s="138">
        <v>100</v>
      </c>
      <c r="L13" s="34">
        <v>178.94736842105263</v>
      </c>
      <c r="M13" s="34">
        <v>105.26315789473684</v>
      </c>
      <c r="N13" s="34">
        <v>94.73684210526315</v>
      </c>
      <c r="O13" s="34">
        <v>131.57894736842107</v>
      </c>
      <c r="P13" s="34">
        <v>147.36842105263156</v>
      </c>
      <c r="Q13" s="34">
        <v>142.10526315789474</v>
      </c>
      <c r="R13" s="34">
        <v>63.157894736842103</v>
      </c>
      <c r="S13" s="27" t="s">
        <v>21</v>
      </c>
    </row>
    <row r="14" spans="1:19" x14ac:dyDescent="0.25">
      <c r="A14" s="8" t="s">
        <v>8</v>
      </c>
      <c r="B14" s="32">
        <v>7</v>
      </c>
      <c r="C14" s="33" t="s">
        <v>21</v>
      </c>
      <c r="D14" s="33">
        <v>5</v>
      </c>
      <c r="E14" s="33">
        <v>3</v>
      </c>
      <c r="F14" s="33" t="s">
        <v>21</v>
      </c>
      <c r="G14" s="33" t="s">
        <v>21</v>
      </c>
      <c r="H14" s="33" t="s">
        <v>21</v>
      </c>
      <c r="I14" s="33" t="s">
        <v>21</v>
      </c>
      <c r="J14" s="30" t="s">
        <v>21</v>
      </c>
      <c r="K14" s="138">
        <v>100</v>
      </c>
      <c r="L14" s="34" t="s">
        <v>21</v>
      </c>
      <c r="M14" s="34">
        <v>71.428571428571431</v>
      </c>
      <c r="N14" s="34">
        <v>42.857142857142854</v>
      </c>
      <c r="O14" s="34" t="s">
        <v>21</v>
      </c>
      <c r="P14" s="34" t="s">
        <v>21</v>
      </c>
      <c r="Q14" s="34" t="s">
        <v>21</v>
      </c>
      <c r="R14" s="34" t="s">
        <v>21</v>
      </c>
      <c r="S14" s="27" t="s">
        <v>21</v>
      </c>
    </row>
    <row r="15" spans="1:19" x14ac:dyDescent="0.25">
      <c r="A15" s="8" t="s">
        <v>5</v>
      </c>
      <c r="B15" s="32">
        <v>7</v>
      </c>
      <c r="C15" s="33">
        <v>19</v>
      </c>
      <c r="D15" s="33">
        <v>8</v>
      </c>
      <c r="E15" s="33">
        <v>18</v>
      </c>
      <c r="F15" s="33">
        <v>5</v>
      </c>
      <c r="G15" s="33">
        <v>10</v>
      </c>
      <c r="H15" s="33">
        <v>13</v>
      </c>
      <c r="I15" s="33">
        <v>11</v>
      </c>
      <c r="J15" s="30">
        <v>5</v>
      </c>
      <c r="K15" s="138">
        <v>100</v>
      </c>
      <c r="L15" s="34">
        <v>271.42857142857144</v>
      </c>
      <c r="M15" s="34">
        <v>114.28571428571428</v>
      </c>
      <c r="N15" s="34">
        <v>257.14285714285717</v>
      </c>
      <c r="O15" s="34">
        <v>71.428571428571431</v>
      </c>
      <c r="P15" s="34">
        <v>142.85714285714286</v>
      </c>
      <c r="Q15" s="34">
        <v>185.71428571428572</v>
      </c>
      <c r="R15" s="34">
        <v>157.14285714285714</v>
      </c>
      <c r="S15" s="27">
        <v>71.428571428571431</v>
      </c>
    </row>
    <row r="16" spans="1:19" x14ac:dyDescent="0.25">
      <c r="A16" s="8" t="s">
        <v>7</v>
      </c>
      <c r="B16" s="32">
        <v>11</v>
      </c>
      <c r="C16" s="33">
        <v>14</v>
      </c>
      <c r="D16" s="33">
        <v>12</v>
      </c>
      <c r="E16" s="33">
        <v>5</v>
      </c>
      <c r="F16" s="33">
        <v>23</v>
      </c>
      <c r="G16" s="33">
        <v>9</v>
      </c>
      <c r="H16" s="33">
        <v>18</v>
      </c>
      <c r="I16" s="33">
        <v>17</v>
      </c>
      <c r="J16" s="30">
        <v>14</v>
      </c>
      <c r="K16" s="138">
        <v>100</v>
      </c>
      <c r="L16" s="34">
        <v>127.27272727272727</v>
      </c>
      <c r="M16" s="34">
        <v>109.09090909090908</v>
      </c>
      <c r="N16" s="34">
        <v>45.454545454545453</v>
      </c>
      <c r="O16" s="34">
        <v>209.09090909090909</v>
      </c>
      <c r="P16" s="34">
        <v>81.818181818181827</v>
      </c>
      <c r="Q16" s="34">
        <v>163.63636363636365</v>
      </c>
      <c r="R16" s="34">
        <v>154.54545454545453</v>
      </c>
      <c r="S16" s="27">
        <v>127.27272727272727</v>
      </c>
    </row>
    <row r="17" spans="1:19" x14ac:dyDescent="0.25">
      <c r="A17" s="42"/>
      <c r="B17" s="32"/>
      <c r="C17" s="33"/>
      <c r="D17" s="33"/>
      <c r="E17" s="33"/>
      <c r="F17" s="33"/>
      <c r="G17" s="33"/>
      <c r="H17" s="33"/>
      <c r="I17" s="33"/>
      <c r="J17" s="30"/>
      <c r="K17" s="138"/>
      <c r="L17" s="34"/>
      <c r="M17" s="34"/>
      <c r="N17" s="34"/>
      <c r="O17" s="34"/>
      <c r="P17" s="34"/>
      <c r="Q17" s="34"/>
      <c r="R17" s="34"/>
      <c r="S17" s="27"/>
    </row>
    <row r="18" spans="1:19" x14ac:dyDescent="0.25">
      <c r="A18" s="8" t="s">
        <v>4</v>
      </c>
      <c r="B18" s="32" t="s">
        <v>21</v>
      </c>
      <c r="C18" s="33">
        <v>7</v>
      </c>
      <c r="D18" s="33">
        <v>13</v>
      </c>
      <c r="E18" s="33">
        <v>21</v>
      </c>
      <c r="F18" s="33">
        <v>15</v>
      </c>
      <c r="G18" s="33">
        <v>23</v>
      </c>
      <c r="H18" s="33">
        <v>19</v>
      </c>
      <c r="I18" s="33">
        <v>28</v>
      </c>
      <c r="J18" s="30">
        <v>21</v>
      </c>
      <c r="K18" s="138" t="s">
        <v>21</v>
      </c>
      <c r="L18" s="34" t="s">
        <v>21</v>
      </c>
      <c r="M18" s="34" t="s">
        <v>21</v>
      </c>
      <c r="N18" s="34" t="s">
        <v>21</v>
      </c>
      <c r="O18" s="34" t="s">
        <v>21</v>
      </c>
      <c r="P18" s="34" t="s">
        <v>21</v>
      </c>
      <c r="Q18" s="34" t="s">
        <v>21</v>
      </c>
      <c r="R18" s="34" t="s">
        <v>21</v>
      </c>
      <c r="S18" s="27" t="s">
        <v>21</v>
      </c>
    </row>
    <row r="19" spans="1:19" x14ac:dyDescent="0.25">
      <c r="A19" s="42"/>
      <c r="B19" s="32"/>
      <c r="C19" s="33"/>
      <c r="D19" s="33"/>
      <c r="E19" s="33"/>
      <c r="F19" s="33"/>
      <c r="G19" s="33"/>
      <c r="H19" s="33"/>
      <c r="I19" s="33"/>
      <c r="J19" s="30"/>
      <c r="K19" s="138"/>
      <c r="L19" s="34"/>
      <c r="M19" s="34"/>
      <c r="N19" s="34"/>
      <c r="O19" s="34"/>
      <c r="P19" s="34"/>
      <c r="Q19" s="34"/>
      <c r="R19" s="34"/>
      <c r="S19" s="27"/>
    </row>
    <row r="20" spans="1:19" x14ac:dyDescent="0.25">
      <c r="A20" s="8" t="s">
        <v>10</v>
      </c>
      <c r="B20" s="141">
        <v>245</v>
      </c>
      <c r="C20" s="137">
        <v>317</v>
      </c>
      <c r="D20" s="137">
        <v>434</v>
      </c>
      <c r="E20" s="137">
        <v>337</v>
      </c>
      <c r="F20" s="137">
        <v>160</v>
      </c>
      <c r="G20" s="137">
        <v>142</v>
      </c>
      <c r="H20" s="137">
        <v>169</v>
      </c>
      <c r="I20" s="137">
        <v>252</v>
      </c>
      <c r="J20" s="142">
        <v>260</v>
      </c>
      <c r="K20" s="143">
        <v>100</v>
      </c>
      <c r="L20" s="139">
        <v>129.38775510204081</v>
      </c>
      <c r="M20" s="139">
        <v>177.14285714285714</v>
      </c>
      <c r="N20" s="139">
        <v>137.55102040816328</v>
      </c>
      <c r="O20" s="139">
        <v>65.306122448979593</v>
      </c>
      <c r="P20" s="139">
        <v>57.959183673469383</v>
      </c>
      <c r="Q20" s="139">
        <v>68.979591836734699</v>
      </c>
      <c r="R20" s="139">
        <v>102.85714285714285</v>
      </c>
      <c r="S20" s="133">
        <v>106.12244897959184</v>
      </c>
    </row>
    <row r="21" spans="1:19" x14ac:dyDescent="0.25">
      <c r="A21" s="42"/>
      <c r="B21" s="32"/>
      <c r="C21" s="33"/>
      <c r="D21" s="33"/>
      <c r="E21" s="33"/>
      <c r="F21" s="33"/>
      <c r="G21" s="33"/>
      <c r="H21" s="33"/>
      <c r="I21" s="33"/>
      <c r="J21" s="30"/>
      <c r="K21" s="138"/>
      <c r="L21" s="34"/>
      <c r="M21" s="34"/>
      <c r="N21" s="34"/>
      <c r="O21" s="34"/>
      <c r="P21" s="34"/>
      <c r="Q21" s="34"/>
      <c r="R21" s="34"/>
      <c r="S21" s="27"/>
    </row>
    <row r="22" spans="1:19" x14ac:dyDescent="0.25">
      <c r="A22" s="8" t="s">
        <v>11</v>
      </c>
      <c r="B22" s="141">
        <v>289</v>
      </c>
      <c r="C22" s="137">
        <v>391</v>
      </c>
      <c r="D22" s="137">
        <v>492</v>
      </c>
      <c r="E22" s="137">
        <v>402</v>
      </c>
      <c r="F22" s="137">
        <v>228</v>
      </c>
      <c r="G22" s="137">
        <v>212</v>
      </c>
      <c r="H22" s="137">
        <v>246</v>
      </c>
      <c r="I22" s="137">
        <v>320</v>
      </c>
      <c r="J22" s="142">
        <v>300</v>
      </c>
      <c r="K22" s="143">
        <v>100</v>
      </c>
      <c r="L22" s="139">
        <v>135.29411764705884</v>
      </c>
      <c r="M22" s="139">
        <v>170.24221453287197</v>
      </c>
      <c r="N22" s="139">
        <v>139.10034602076124</v>
      </c>
      <c r="O22" s="139">
        <v>78.892733564013838</v>
      </c>
      <c r="P22" s="139">
        <v>73.356401384083043</v>
      </c>
      <c r="Q22" s="139">
        <v>85.121107266435985</v>
      </c>
      <c r="R22" s="139">
        <v>110.72664359861592</v>
      </c>
      <c r="S22" s="133">
        <v>103.80622837370241</v>
      </c>
    </row>
    <row r="23" spans="1:19" x14ac:dyDescent="0.25">
      <c r="A23" s="9"/>
      <c r="B23" s="32"/>
      <c r="C23" s="33"/>
      <c r="D23" s="33"/>
      <c r="E23" s="33"/>
      <c r="F23" s="33"/>
      <c r="G23" s="33"/>
      <c r="H23" s="33"/>
      <c r="I23" s="33"/>
      <c r="J23" s="30"/>
      <c r="K23" s="138"/>
      <c r="L23" s="34"/>
      <c r="M23" s="34"/>
      <c r="N23" s="34"/>
      <c r="O23" s="34"/>
      <c r="P23" s="34"/>
      <c r="Q23" s="34"/>
      <c r="R23" s="34"/>
      <c r="S23" s="27"/>
    </row>
    <row r="24" spans="1:19" x14ac:dyDescent="0.25">
      <c r="A24" s="17" t="s">
        <v>110</v>
      </c>
      <c r="B24" s="32">
        <v>190</v>
      </c>
      <c r="C24" s="33">
        <v>158</v>
      </c>
      <c r="D24" s="33">
        <v>165</v>
      </c>
      <c r="E24" s="33">
        <v>158</v>
      </c>
      <c r="F24" s="33">
        <v>126</v>
      </c>
      <c r="G24" s="33">
        <v>147</v>
      </c>
      <c r="H24" s="33">
        <v>152</v>
      </c>
      <c r="I24" s="33">
        <v>194</v>
      </c>
      <c r="J24" s="30">
        <v>230</v>
      </c>
      <c r="K24" s="138">
        <v>100</v>
      </c>
      <c r="L24" s="34">
        <v>83.15789473684211</v>
      </c>
      <c r="M24" s="34">
        <v>86.842105263157904</v>
      </c>
      <c r="N24" s="34">
        <v>83.15789473684211</v>
      </c>
      <c r="O24" s="34">
        <v>66.315789473684205</v>
      </c>
      <c r="P24" s="34">
        <v>77.368421052631575</v>
      </c>
      <c r="Q24" s="34">
        <v>80</v>
      </c>
      <c r="R24" s="34">
        <v>102.10526315789474</v>
      </c>
      <c r="S24" s="27">
        <v>121.05263157894737</v>
      </c>
    </row>
    <row r="25" spans="1:19" x14ac:dyDescent="0.25">
      <c r="A25" s="17" t="s">
        <v>111</v>
      </c>
      <c r="B25" s="32">
        <v>32</v>
      </c>
      <c r="C25" s="33">
        <v>80</v>
      </c>
      <c r="D25" s="33">
        <v>47</v>
      </c>
      <c r="E25" s="33">
        <v>36</v>
      </c>
      <c r="F25" s="33">
        <v>46</v>
      </c>
      <c r="G25" s="33">
        <v>24</v>
      </c>
      <c r="H25" s="33">
        <v>42</v>
      </c>
      <c r="I25" s="33">
        <v>54</v>
      </c>
      <c r="J25" s="30">
        <v>22</v>
      </c>
      <c r="K25" s="138">
        <v>100</v>
      </c>
      <c r="L25" s="34">
        <v>250</v>
      </c>
      <c r="M25" s="34">
        <v>146.875</v>
      </c>
      <c r="N25" s="34">
        <v>112.5</v>
      </c>
      <c r="O25" s="34">
        <v>143.75</v>
      </c>
      <c r="P25" s="34">
        <v>75</v>
      </c>
      <c r="Q25" s="34">
        <v>131.25</v>
      </c>
      <c r="R25" s="34">
        <v>168.75</v>
      </c>
      <c r="S25" s="27">
        <v>68.75</v>
      </c>
    </row>
    <row r="26" spans="1:19" x14ac:dyDescent="0.25">
      <c r="A26" s="17" t="s">
        <v>12</v>
      </c>
      <c r="B26" s="32">
        <v>1273</v>
      </c>
      <c r="C26" s="33">
        <v>1592</v>
      </c>
      <c r="D26" s="33">
        <v>1376</v>
      </c>
      <c r="E26" s="33">
        <v>1504</v>
      </c>
      <c r="F26" s="33">
        <v>1269</v>
      </c>
      <c r="G26" s="33">
        <v>1330</v>
      </c>
      <c r="H26" s="33">
        <v>1511</v>
      </c>
      <c r="I26" s="33">
        <v>1326</v>
      </c>
      <c r="J26" s="30">
        <v>1325</v>
      </c>
      <c r="K26" s="138">
        <v>100</v>
      </c>
      <c r="L26" s="34">
        <v>125.05891594658287</v>
      </c>
      <c r="M26" s="34">
        <v>108.09112333071485</v>
      </c>
      <c r="N26" s="34">
        <v>118.14611154752552</v>
      </c>
      <c r="O26" s="34">
        <v>99.685781618224667</v>
      </c>
      <c r="P26" s="34">
        <v>104.4776119402985</v>
      </c>
      <c r="Q26" s="34">
        <v>118.69599371563237</v>
      </c>
      <c r="R26" s="34">
        <v>104.16339355852318</v>
      </c>
      <c r="S26" s="27">
        <v>104.08483896307933</v>
      </c>
    </row>
    <row r="27" spans="1:19" x14ac:dyDescent="0.25">
      <c r="A27" s="10"/>
      <c r="B27" s="32"/>
      <c r="C27" s="33"/>
      <c r="D27" s="33"/>
      <c r="E27" s="33"/>
      <c r="F27" s="33"/>
      <c r="G27" s="33"/>
      <c r="H27" s="33"/>
      <c r="I27" s="33"/>
      <c r="J27" s="30"/>
      <c r="K27" s="138"/>
      <c r="L27" s="34"/>
      <c r="M27" s="34"/>
      <c r="N27" s="34"/>
      <c r="O27" s="34"/>
      <c r="P27" s="34"/>
      <c r="Q27" s="34"/>
      <c r="R27" s="34"/>
      <c r="S27" s="27"/>
    </row>
    <row r="28" spans="1:19" x14ac:dyDescent="0.25">
      <c r="A28" s="10" t="s">
        <v>13</v>
      </c>
      <c r="B28" s="32">
        <v>846</v>
      </c>
      <c r="C28" s="33">
        <v>1111</v>
      </c>
      <c r="D28" s="33">
        <v>1237</v>
      </c>
      <c r="E28" s="33">
        <v>1098</v>
      </c>
      <c r="F28" s="33">
        <v>703</v>
      </c>
      <c r="G28" s="33">
        <v>806</v>
      </c>
      <c r="H28" s="33">
        <v>864</v>
      </c>
      <c r="I28" s="33">
        <v>1052</v>
      </c>
      <c r="J28" s="30">
        <v>1003</v>
      </c>
      <c r="K28" s="138">
        <v>100</v>
      </c>
      <c r="L28" s="34">
        <v>131.32387706855792</v>
      </c>
      <c r="M28" s="34">
        <v>146.2174940898345</v>
      </c>
      <c r="N28" s="34">
        <v>129.78723404255319</v>
      </c>
      <c r="O28" s="34">
        <v>83.096926713947994</v>
      </c>
      <c r="P28" s="34">
        <v>95.27186761229315</v>
      </c>
      <c r="Q28" s="34">
        <v>102.12765957446808</v>
      </c>
      <c r="R28" s="34">
        <v>124.34988179669031</v>
      </c>
      <c r="S28" s="27">
        <v>118.55791962174942</v>
      </c>
    </row>
    <row r="29" spans="1:19" x14ac:dyDescent="0.25">
      <c r="A29" s="10"/>
      <c r="B29" s="32"/>
      <c r="C29" s="33"/>
      <c r="D29" s="33"/>
      <c r="E29" s="33"/>
      <c r="F29" s="33"/>
      <c r="G29" s="33"/>
      <c r="H29" s="33"/>
      <c r="I29" s="33"/>
      <c r="J29" s="30"/>
      <c r="K29" s="138"/>
      <c r="L29" s="34"/>
      <c r="M29" s="34"/>
      <c r="N29" s="34"/>
      <c r="O29" s="34"/>
      <c r="P29" s="34"/>
      <c r="Q29" s="34"/>
      <c r="R29" s="34"/>
      <c r="S29" s="27"/>
    </row>
    <row r="30" spans="1:19" x14ac:dyDescent="0.25">
      <c r="A30" s="11" t="s">
        <v>17</v>
      </c>
      <c r="B30" s="144">
        <v>9590</v>
      </c>
      <c r="C30" s="134">
        <v>11350</v>
      </c>
      <c r="D30" s="134">
        <v>13130</v>
      </c>
      <c r="E30" s="134">
        <v>13420</v>
      </c>
      <c r="F30" s="134">
        <v>12500</v>
      </c>
      <c r="G30" s="134">
        <v>13520</v>
      </c>
      <c r="H30" s="134">
        <v>14760</v>
      </c>
      <c r="I30" s="134">
        <v>14610</v>
      </c>
      <c r="J30" s="145">
        <v>13320</v>
      </c>
      <c r="K30" s="146">
        <v>100</v>
      </c>
      <c r="L30" s="135">
        <v>118.35245046923879</v>
      </c>
      <c r="M30" s="135">
        <v>136.91345151199167</v>
      </c>
      <c r="N30" s="135">
        <v>139.93743482794579</v>
      </c>
      <c r="O30" s="135">
        <v>130.34410844629824</v>
      </c>
      <c r="P30" s="135">
        <v>140.98018769551618</v>
      </c>
      <c r="Q30" s="135">
        <v>153.91032325338892</v>
      </c>
      <c r="R30" s="135">
        <v>152.34619395203336</v>
      </c>
      <c r="S30" s="136">
        <v>138.89468196037541</v>
      </c>
    </row>
    <row r="31" spans="1:19" x14ac:dyDescent="0.25">
      <c r="A31" s="1"/>
    </row>
    <row r="32" spans="1:19" x14ac:dyDescent="0.25">
      <c r="A32" s="132" t="s">
        <v>46</v>
      </c>
    </row>
    <row r="33" spans="1:2" x14ac:dyDescent="0.25">
      <c r="A33" s="1"/>
    </row>
    <row r="34" spans="1:2" ht="15.75" x14ac:dyDescent="0.25">
      <c r="B34" s="248"/>
    </row>
  </sheetData>
  <mergeCells count="2">
    <mergeCell ref="B6:J6"/>
    <mergeCell ref="K6:S6"/>
  </mergeCells>
  <pageMargins left="0.70866141732283472" right="0.70866141732283472" top="0.74803149606299213" bottom="0.74803149606299213" header="0.31496062992125984" footer="0.31496062992125984"/>
  <pageSetup paperSize="9" orientation="landscape" r:id="rId1"/>
  <headerFooter>
    <oddHeader>&amp;C&amp;"-,Bold"&amp;12&amp;A</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S33"/>
  <sheetViews>
    <sheetView zoomScaleNormal="100" workbookViewId="0">
      <selection activeCell="B6" sqref="B6:J6"/>
    </sheetView>
  </sheetViews>
  <sheetFormatPr defaultRowHeight="15" x14ac:dyDescent="0.25"/>
  <cols>
    <col min="1" max="1" width="40.7109375" customWidth="1"/>
  </cols>
  <sheetData>
    <row r="1" spans="1:19" ht="15.75" x14ac:dyDescent="0.25">
      <c r="A1" s="274" t="s">
        <v>77</v>
      </c>
    </row>
    <row r="4" spans="1:19" ht="15.75" x14ac:dyDescent="0.25">
      <c r="A4" s="263" t="s">
        <v>90</v>
      </c>
    </row>
    <row r="5" spans="1:19" x14ac:dyDescent="0.25">
      <c r="B5" s="22"/>
      <c r="C5" s="22"/>
      <c r="D5" s="22"/>
      <c r="E5" s="22"/>
      <c r="F5" s="22"/>
      <c r="G5" s="22"/>
      <c r="H5" s="22"/>
      <c r="I5" s="22"/>
      <c r="J5" s="22"/>
    </row>
    <row r="6" spans="1:19" x14ac:dyDescent="0.25">
      <c r="A6" s="2" t="s">
        <v>9</v>
      </c>
      <c r="B6" s="400" t="s">
        <v>22</v>
      </c>
      <c r="C6" s="401"/>
      <c r="D6" s="401"/>
      <c r="E6" s="401"/>
      <c r="F6" s="401"/>
      <c r="G6" s="401"/>
      <c r="H6" s="401"/>
      <c r="I6" s="401"/>
      <c r="J6" s="406"/>
      <c r="K6" s="400" t="s">
        <v>197</v>
      </c>
      <c r="L6" s="401"/>
      <c r="M6" s="401"/>
      <c r="N6" s="401"/>
      <c r="O6" s="401"/>
      <c r="P6" s="401"/>
      <c r="Q6" s="401"/>
      <c r="R6" s="401"/>
      <c r="S6" s="406"/>
    </row>
    <row r="7" spans="1:19" x14ac:dyDescent="0.25">
      <c r="A7" s="3"/>
      <c r="B7" s="43">
        <v>2010</v>
      </c>
      <c r="C7" s="38">
        <v>2011</v>
      </c>
      <c r="D7" s="38">
        <v>2012</v>
      </c>
      <c r="E7" s="38">
        <v>2013</v>
      </c>
      <c r="F7" s="38">
        <v>2014</v>
      </c>
      <c r="G7" s="38">
        <v>2015</v>
      </c>
      <c r="H7" s="38">
        <v>2016</v>
      </c>
      <c r="I7" s="38">
        <v>2017</v>
      </c>
      <c r="J7" s="37">
        <v>2018</v>
      </c>
      <c r="K7" s="43">
        <v>2010</v>
      </c>
      <c r="L7" s="38">
        <v>2011</v>
      </c>
      <c r="M7" s="38">
        <v>2012</v>
      </c>
      <c r="N7" s="38">
        <v>2013</v>
      </c>
      <c r="O7" s="38">
        <v>2014</v>
      </c>
      <c r="P7" s="38">
        <v>2015</v>
      </c>
      <c r="Q7" s="38">
        <v>2016</v>
      </c>
      <c r="R7" s="38">
        <v>2017</v>
      </c>
      <c r="S7" s="37">
        <v>2018</v>
      </c>
    </row>
    <row r="8" spans="1:19" x14ac:dyDescent="0.25">
      <c r="A8" s="7" t="s">
        <v>3</v>
      </c>
      <c r="B8" s="46">
        <v>277</v>
      </c>
      <c r="C8" s="47">
        <v>191</v>
      </c>
      <c r="D8" s="47">
        <v>168</v>
      </c>
      <c r="E8" s="47">
        <v>183</v>
      </c>
      <c r="F8" s="47">
        <v>97</v>
      </c>
      <c r="G8" s="47">
        <v>110</v>
      </c>
      <c r="H8" s="47">
        <v>78</v>
      </c>
      <c r="I8" s="47">
        <v>77</v>
      </c>
      <c r="J8" s="48">
        <v>116</v>
      </c>
      <c r="K8" s="140">
        <v>100</v>
      </c>
      <c r="L8" s="45">
        <v>68.953068592057761</v>
      </c>
      <c r="M8" s="45">
        <v>60.649819494584833</v>
      </c>
      <c r="N8" s="45">
        <v>66.064981949458485</v>
      </c>
      <c r="O8" s="45">
        <v>35.018050541516246</v>
      </c>
      <c r="P8" s="45">
        <v>39.711191335740068</v>
      </c>
      <c r="Q8" s="45">
        <v>28.158844765342963</v>
      </c>
      <c r="R8" s="45">
        <v>27.797833935018051</v>
      </c>
      <c r="S8" s="26">
        <v>41.877256317689529</v>
      </c>
    </row>
    <row r="9" spans="1:19" x14ac:dyDescent="0.25">
      <c r="A9" s="8" t="s">
        <v>1</v>
      </c>
      <c r="B9" s="32">
        <v>8</v>
      </c>
      <c r="C9" s="33" t="s">
        <v>21</v>
      </c>
      <c r="D9" s="33">
        <v>7</v>
      </c>
      <c r="E9" s="33">
        <v>13</v>
      </c>
      <c r="F9" s="33">
        <v>13</v>
      </c>
      <c r="G9" s="33">
        <v>12</v>
      </c>
      <c r="H9" s="33">
        <v>9</v>
      </c>
      <c r="I9" s="33">
        <v>25</v>
      </c>
      <c r="J9" s="30">
        <v>34</v>
      </c>
      <c r="K9" s="138">
        <v>100</v>
      </c>
      <c r="L9" s="34" t="s">
        <v>21</v>
      </c>
      <c r="M9" s="34">
        <v>87.5</v>
      </c>
      <c r="N9" s="34">
        <v>162.5</v>
      </c>
      <c r="O9" s="34">
        <v>162.5</v>
      </c>
      <c r="P9" s="34">
        <v>150</v>
      </c>
      <c r="Q9" s="34">
        <v>112.5</v>
      </c>
      <c r="R9" s="34">
        <v>312.5</v>
      </c>
      <c r="S9" s="27">
        <v>425</v>
      </c>
    </row>
    <row r="10" spans="1:19" x14ac:dyDescent="0.25">
      <c r="A10" s="8" t="s">
        <v>2</v>
      </c>
      <c r="B10" s="32">
        <v>20</v>
      </c>
      <c r="C10" s="33">
        <v>22</v>
      </c>
      <c r="D10" s="33">
        <v>34</v>
      </c>
      <c r="E10" s="33">
        <v>23</v>
      </c>
      <c r="F10" s="33">
        <v>21</v>
      </c>
      <c r="G10" s="33">
        <v>25</v>
      </c>
      <c r="H10" s="33">
        <v>21</v>
      </c>
      <c r="I10" s="33">
        <v>29</v>
      </c>
      <c r="J10" s="30" t="s">
        <v>21</v>
      </c>
      <c r="K10" s="138">
        <v>100</v>
      </c>
      <c r="L10" s="34">
        <v>110.00000000000001</v>
      </c>
      <c r="M10" s="34">
        <v>170</v>
      </c>
      <c r="N10" s="34">
        <v>114.99999999999999</v>
      </c>
      <c r="O10" s="34">
        <v>105</v>
      </c>
      <c r="P10" s="34">
        <v>125</v>
      </c>
      <c r="Q10" s="34">
        <v>105</v>
      </c>
      <c r="R10" s="34">
        <v>145</v>
      </c>
      <c r="S10" s="27" t="s">
        <v>21</v>
      </c>
    </row>
    <row r="11" spans="1:19" x14ac:dyDescent="0.25">
      <c r="A11" s="8" t="s">
        <v>0</v>
      </c>
      <c r="B11" s="32">
        <v>20</v>
      </c>
      <c r="C11" s="33">
        <v>5</v>
      </c>
      <c r="D11" s="33">
        <v>6</v>
      </c>
      <c r="E11" s="33">
        <v>7</v>
      </c>
      <c r="F11" s="33" t="s">
        <v>21</v>
      </c>
      <c r="G11" s="33" t="s">
        <v>21</v>
      </c>
      <c r="H11" s="33">
        <v>5</v>
      </c>
      <c r="I11" s="33" t="s">
        <v>21</v>
      </c>
      <c r="J11" s="30">
        <v>17</v>
      </c>
      <c r="K11" s="138">
        <v>100</v>
      </c>
      <c r="L11" s="34">
        <v>25</v>
      </c>
      <c r="M11" s="34">
        <v>30</v>
      </c>
      <c r="N11" s="34">
        <v>35</v>
      </c>
      <c r="O11" s="34" t="s">
        <v>21</v>
      </c>
      <c r="P11" s="34" t="s">
        <v>21</v>
      </c>
      <c r="Q11" s="34">
        <v>25</v>
      </c>
      <c r="R11" s="34" t="s">
        <v>21</v>
      </c>
      <c r="S11" s="27">
        <v>85</v>
      </c>
    </row>
    <row r="12" spans="1:19" x14ac:dyDescent="0.25">
      <c r="A12" s="8"/>
      <c r="B12" s="32"/>
      <c r="C12" s="33"/>
      <c r="D12" s="33"/>
      <c r="E12" s="33"/>
      <c r="F12" s="33"/>
      <c r="G12" s="33"/>
      <c r="H12" s="33"/>
      <c r="I12" s="33"/>
      <c r="J12" s="30"/>
      <c r="K12" s="138"/>
      <c r="L12" s="34"/>
      <c r="M12" s="34"/>
      <c r="N12" s="34"/>
      <c r="O12" s="34"/>
      <c r="P12" s="34"/>
      <c r="Q12" s="34"/>
      <c r="R12" s="34"/>
      <c r="S12" s="27"/>
    </row>
    <row r="13" spans="1:19" x14ac:dyDescent="0.25">
      <c r="A13" s="8" t="s">
        <v>6</v>
      </c>
      <c r="B13" s="32">
        <v>33</v>
      </c>
      <c r="C13" s="33">
        <v>29</v>
      </c>
      <c r="D13" s="33">
        <v>13</v>
      </c>
      <c r="E13" s="33">
        <v>27</v>
      </c>
      <c r="F13" s="33">
        <v>16</v>
      </c>
      <c r="G13" s="33">
        <v>11</v>
      </c>
      <c r="H13" s="33">
        <v>10</v>
      </c>
      <c r="I13" s="33" t="s">
        <v>21</v>
      </c>
      <c r="J13" s="30" t="s">
        <v>21</v>
      </c>
      <c r="K13" s="138">
        <v>100</v>
      </c>
      <c r="L13" s="34">
        <v>87.878787878787875</v>
      </c>
      <c r="M13" s="34">
        <v>39.393939393939391</v>
      </c>
      <c r="N13" s="34">
        <v>81.818181818181827</v>
      </c>
      <c r="O13" s="34">
        <v>48.484848484848484</v>
      </c>
      <c r="P13" s="34">
        <v>33.333333333333329</v>
      </c>
      <c r="Q13" s="34">
        <v>30.303030303030305</v>
      </c>
      <c r="R13" s="34" t="s">
        <v>21</v>
      </c>
      <c r="S13" s="27" t="s">
        <v>21</v>
      </c>
    </row>
    <row r="14" spans="1:19" x14ac:dyDescent="0.25">
      <c r="A14" s="8" t="s">
        <v>8</v>
      </c>
      <c r="B14" s="32">
        <v>18</v>
      </c>
      <c r="C14" s="33">
        <v>8</v>
      </c>
      <c r="D14" s="33">
        <v>9</v>
      </c>
      <c r="E14" s="33">
        <v>5</v>
      </c>
      <c r="F14" s="33">
        <v>12</v>
      </c>
      <c r="G14" s="33">
        <v>7</v>
      </c>
      <c r="H14" s="33">
        <v>5</v>
      </c>
      <c r="I14" s="33">
        <v>7</v>
      </c>
      <c r="J14" s="30" t="s">
        <v>21</v>
      </c>
      <c r="K14" s="138">
        <v>100</v>
      </c>
      <c r="L14" s="34">
        <v>44.444444444444443</v>
      </c>
      <c r="M14" s="34">
        <v>50</v>
      </c>
      <c r="N14" s="34">
        <v>27.777777777777779</v>
      </c>
      <c r="O14" s="34">
        <v>66.666666666666657</v>
      </c>
      <c r="P14" s="34">
        <v>38.888888888888893</v>
      </c>
      <c r="Q14" s="34">
        <v>27.777777777777779</v>
      </c>
      <c r="R14" s="34">
        <v>38.888888888888893</v>
      </c>
      <c r="S14" s="27" t="s">
        <v>21</v>
      </c>
    </row>
    <row r="15" spans="1:19" x14ac:dyDescent="0.25">
      <c r="A15" s="8" t="s">
        <v>5</v>
      </c>
      <c r="B15" s="32" t="s">
        <v>21</v>
      </c>
      <c r="C15" s="33" t="s">
        <v>21</v>
      </c>
      <c r="D15" s="33" t="s">
        <v>21</v>
      </c>
      <c r="E15" s="33">
        <v>0</v>
      </c>
      <c r="F15" s="33" t="s">
        <v>21</v>
      </c>
      <c r="G15" s="33" t="s">
        <v>21</v>
      </c>
      <c r="H15" s="33" t="s">
        <v>21</v>
      </c>
      <c r="I15" s="33" t="s">
        <v>21</v>
      </c>
      <c r="J15" s="30" t="s">
        <v>21</v>
      </c>
      <c r="K15" s="138" t="s">
        <v>21</v>
      </c>
      <c r="L15" s="34" t="s">
        <v>21</v>
      </c>
      <c r="M15" s="34" t="s">
        <v>21</v>
      </c>
      <c r="N15" s="34" t="s">
        <v>21</v>
      </c>
      <c r="O15" s="34" t="s">
        <v>21</v>
      </c>
      <c r="P15" s="34" t="s">
        <v>21</v>
      </c>
      <c r="Q15" s="34" t="s">
        <v>21</v>
      </c>
      <c r="R15" s="34" t="s">
        <v>21</v>
      </c>
      <c r="S15" s="27" t="s">
        <v>21</v>
      </c>
    </row>
    <row r="16" spans="1:19" x14ac:dyDescent="0.25">
      <c r="A16" s="8" t="s">
        <v>7</v>
      </c>
      <c r="B16" s="32">
        <v>8</v>
      </c>
      <c r="C16" s="33">
        <v>10</v>
      </c>
      <c r="D16" s="33">
        <v>11</v>
      </c>
      <c r="E16" s="33">
        <v>10</v>
      </c>
      <c r="F16" s="33">
        <v>14</v>
      </c>
      <c r="G16" s="33">
        <v>9</v>
      </c>
      <c r="H16" s="33">
        <v>10</v>
      </c>
      <c r="I16" s="33">
        <v>10</v>
      </c>
      <c r="J16" s="30">
        <v>9</v>
      </c>
      <c r="K16" s="138">
        <v>100</v>
      </c>
      <c r="L16" s="34">
        <v>125</v>
      </c>
      <c r="M16" s="34">
        <v>137.5</v>
      </c>
      <c r="N16" s="34">
        <v>125</v>
      </c>
      <c r="O16" s="34">
        <v>175</v>
      </c>
      <c r="P16" s="34">
        <v>112.5</v>
      </c>
      <c r="Q16" s="34">
        <v>125</v>
      </c>
      <c r="R16" s="34">
        <v>125</v>
      </c>
      <c r="S16" s="27">
        <v>112.5</v>
      </c>
    </row>
    <row r="17" spans="1:19" x14ac:dyDescent="0.25">
      <c r="A17" s="42"/>
      <c r="B17" s="32"/>
      <c r="C17" s="33"/>
      <c r="D17" s="33"/>
      <c r="E17" s="33"/>
      <c r="F17" s="33"/>
      <c r="G17" s="33"/>
      <c r="H17" s="33"/>
      <c r="I17" s="33"/>
      <c r="J17" s="30"/>
      <c r="K17" s="138"/>
      <c r="L17" s="34"/>
      <c r="M17" s="34"/>
      <c r="N17" s="34"/>
      <c r="O17" s="34"/>
      <c r="P17" s="34"/>
      <c r="Q17" s="34"/>
      <c r="R17" s="34"/>
      <c r="S17" s="27"/>
    </row>
    <row r="18" spans="1:19" x14ac:dyDescent="0.25">
      <c r="A18" s="8" t="s">
        <v>4</v>
      </c>
      <c r="B18" s="32" t="s">
        <v>21</v>
      </c>
      <c r="C18" s="33" t="s">
        <v>21</v>
      </c>
      <c r="D18" s="33" t="s">
        <v>21</v>
      </c>
      <c r="E18" s="33">
        <v>5</v>
      </c>
      <c r="F18" s="33" t="s">
        <v>21</v>
      </c>
      <c r="G18" s="33" t="s">
        <v>21</v>
      </c>
      <c r="H18" s="33" t="s">
        <v>21</v>
      </c>
      <c r="I18" s="33" t="s">
        <v>21</v>
      </c>
      <c r="J18" s="30">
        <v>6</v>
      </c>
      <c r="K18" s="138" t="s">
        <v>21</v>
      </c>
      <c r="L18" s="34" t="s">
        <v>21</v>
      </c>
      <c r="M18" s="34" t="s">
        <v>21</v>
      </c>
      <c r="N18" s="34" t="s">
        <v>21</v>
      </c>
      <c r="O18" s="34" t="s">
        <v>21</v>
      </c>
      <c r="P18" s="34" t="s">
        <v>21</v>
      </c>
      <c r="Q18" s="34" t="s">
        <v>21</v>
      </c>
      <c r="R18" s="34" t="s">
        <v>21</v>
      </c>
      <c r="S18" s="27" t="s">
        <v>21</v>
      </c>
    </row>
    <row r="19" spans="1:19" x14ac:dyDescent="0.25">
      <c r="A19" s="42"/>
      <c r="B19" s="32"/>
      <c r="C19" s="33"/>
      <c r="D19" s="33"/>
      <c r="E19" s="33"/>
      <c r="F19" s="33"/>
      <c r="G19" s="33"/>
      <c r="H19" s="33"/>
      <c r="I19" s="33"/>
      <c r="J19" s="30"/>
      <c r="K19" s="138"/>
      <c r="L19" s="34"/>
      <c r="M19" s="34"/>
      <c r="N19" s="34"/>
      <c r="O19" s="34"/>
      <c r="P19" s="34"/>
      <c r="Q19" s="34"/>
      <c r="R19" s="34"/>
      <c r="S19" s="27"/>
    </row>
    <row r="20" spans="1:19" x14ac:dyDescent="0.25">
      <c r="A20" s="8" t="s">
        <v>10</v>
      </c>
      <c r="B20" s="141">
        <v>325</v>
      </c>
      <c r="C20" s="137">
        <v>218</v>
      </c>
      <c r="D20" s="137">
        <v>215</v>
      </c>
      <c r="E20" s="137">
        <v>226</v>
      </c>
      <c r="F20" s="137">
        <v>131</v>
      </c>
      <c r="G20" s="137">
        <v>147</v>
      </c>
      <c r="H20" s="137">
        <v>113</v>
      </c>
      <c r="I20" s="137">
        <v>131</v>
      </c>
      <c r="J20" s="142">
        <v>167</v>
      </c>
      <c r="K20" s="143">
        <v>100</v>
      </c>
      <c r="L20" s="139">
        <v>67.07692307692308</v>
      </c>
      <c r="M20" s="139">
        <v>66.153846153846146</v>
      </c>
      <c r="N20" s="139">
        <v>69.538461538461533</v>
      </c>
      <c r="O20" s="139">
        <v>40.307692307692307</v>
      </c>
      <c r="P20" s="139">
        <v>45.230769230769226</v>
      </c>
      <c r="Q20" s="139">
        <v>34.769230769230766</v>
      </c>
      <c r="R20" s="139">
        <v>40.307692307692307</v>
      </c>
      <c r="S20" s="133">
        <v>51.384615384615387</v>
      </c>
    </row>
    <row r="21" spans="1:19" x14ac:dyDescent="0.25">
      <c r="A21" s="42"/>
      <c r="B21" s="32"/>
      <c r="C21" s="33"/>
      <c r="D21" s="33"/>
      <c r="E21" s="33"/>
      <c r="F21" s="33"/>
      <c r="G21" s="33"/>
      <c r="H21" s="33"/>
      <c r="I21" s="33"/>
      <c r="J21" s="30"/>
      <c r="K21" s="138"/>
      <c r="L21" s="34"/>
      <c r="M21" s="34"/>
      <c r="N21" s="34"/>
      <c r="O21" s="34"/>
      <c r="P21" s="34"/>
      <c r="Q21" s="34"/>
      <c r="R21" s="34"/>
      <c r="S21" s="27"/>
    </row>
    <row r="22" spans="1:19" x14ac:dyDescent="0.25">
      <c r="A22" s="8" t="s">
        <v>11</v>
      </c>
      <c r="B22" s="141">
        <v>384</v>
      </c>
      <c r="C22" s="137">
        <v>265</v>
      </c>
      <c r="D22" s="137">
        <v>248</v>
      </c>
      <c r="E22" s="137">
        <v>273</v>
      </c>
      <c r="F22" s="137">
        <v>173</v>
      </c>
      <c r="G22" s="137">
        <v>174</v>
      </c>
      <c r="H22" s="137">
        <v>138</v>
      </c>
      <c r="I22" s="137">
        <v>148</v>
      </c>
      <c r="J22" s="142">
        <v>182</v>
      </c>
      <c r="K22" s="143">
        <v>100</v>
      </c>
      <c r="L22" s="139">
        <v>69.010416666666657</v>
      </c>
      <c r="M22" s="139">
        <v>64.583333333333343</v>
      </c>
      <c r="N22" s="139">
        <v>71.09375</v>
      </c>
      <c r="O22" s="139">
        <v>45.052083333333329</v>
      </c>
      <c r="P22" s="139">
        <v>45.3125</v>
      </c>
      <c r="Q22" s="139">
        <v>35.9375</v>
      </c>
      <c r="R22" s="139">
        <v>38.541666666666671</v>
      </c>
      <c r="S22" s="133">
        <v>47.395833333333329</v>
      </c>
    </row>
    <row r="23" spans="1:19" x14ac:dyDescent="0.25">
      <c r="A23" s="9"/>
      <c r="B23" s="32"/>
      <c r="C23" s="33"/>
      <c r="D23" s="33"/>
      <c r="E23" s="33"/>
      <c r="F23" s="33"/>
      <c r="G23" s="33"/>
      <c r="H23" s="33"/>
      <c r="I23" s="33"/>
      <c r="J23" s="30"/>
      <c r="K23" s="138"/>
      <c r="L23" s="34"/>
      <c r="M23" s="34"/>
      <c r="N23" s="34"/>
      <c r="O23" s="34"/>
      <c r="P23" s="34"/>
      <c r="Q23" s="34"/>
      <c r="R23" s="34"/>
      <c r="S23" s="27"/>
    </row>
    <row r="24" spans="1:19" x14ac:dyDescent="0.25">
      <c r="A24" s="17" t="s">
        <v>110</v>
      </c>
      <c r="B24" s="32">
        <v>143</v>
      </c>
      <c r="C24" s="33">
        <v>101</v>
      </c>
      <c r="D24" s="33">
        <v>102</v>
      </c>
      <c r="E24" s="33">
        <v>109</v>
      </c>
      <c r="F24" s="33">
        <v>98</v>
      </c>
      <c r="G24" s="33">
        <v>109</v>
      </c>
      <c r="H24" s="33">
        <v>117</v>
      </c>
      <c r="I24" s="33">
        <v>141</v>
      </c>
      <c r="J24" s="30">
        <v>149</v>
      </c>
      <c r="K24" s="138">
        <v>100</v>
      </c>
      <c r="L24" s="34">
        <v>70.629370629370626</v>
      </c>
      <c r="M24" s="34">
        <v>71.328671328671334</v>
      </c>
      <c r="N24" s="34">
        <v>76.223776223776213</v>
      </c>
      <c r="O24" s="34">
        <v>68.531468531468533</v>
      </c>
      <c r="P24" s="34">
        <v>76.223776223776213</v>
      </c>
      <c r="Q24" s="34">
        <v>81.818181818181827</v>
      </c>
      <c r="R24" s="34">
        <v>98.6013986013986</v>
      </c>
      <c r="S24" s="27">
        <v>104.19580419580419</v>
      </c>
    </row>
    <row r="25" spans="1:19" x14ac:dyDescent="0.25">
      <c r="A25" s="17" t="s">
        <v>111</v>
      </c>
      <c r="B25" s="32">
        <v>46</v>
      </c>
      <c r="C25" s="33">
        <v>58</v>
      </c>
      <c r="D25" s="33">
        <v>78</v>
      </c>
      <c r="E25" s="33">
        <v>58</v>
      </c>
      <c r="F25" s="33">
        <v>28</v>
      </c>
      <c r="G25" s="33">
        <v>35</v>
      </c>
      <c r="H25" s="33">
        <v>35</v>
      </c>
      <c r="I25" s="33">
        <v>52</v>
      </c>
      <c r="J25" s="30">
        <v>54</v>
      </c>
      <c r="K25" s="138">
        <v>100</v>
      </c>
      <c r="L25" s="34">
        <v>126.08695652173914</v>
      </c>
      <c r="M25" s="34">
        <v>169.56521739130434</v>
      </c>
      <c r="N25" s="34">
        <v>126.08695652173914</v>
      </c>
      <c r="O25" s="34">
        <v>60.869565217391312</v>
      </c>
      <c r="P25" s="34">
        <v>76.08695652173914</v>
      </c>
      <c r="Q25" s="34">
        <v>76.08695652173914</v>
      </c>
      <c r="R25" s="34">
        <v>113.04347826086956</v>
      </c>
      <c r="S25" s="27">
        <v>117.39130434782609</v>
      </c>
    </row>
    <row r="26" spans="1:19" x14ac:dyDescent="0.25">
      <c r="A26" s="17" t="s">
        <v>12</v>
      </c>
      <c r="B26" s="32">
        <v>903</v>
      </c>
      <c r="C26" s="33">
        <v>908</v>
      </c>
      <c r="D26" s="33">
        <v>948</v>
      </c>
      <c r="E26" s="33">
        <v>1194</v>
      </c>
      <c r="F26" s="33">
        <v>1058</v>
      </c>
      <c r="G26" s="33">
        <v>1142</v>
      </c>
      <c r="H26" s="33">
        <v>1649</v>
      </c>
      <c r="I26" s="33">
        <v>2007</v>
      </c>
      <c r="J26" s="30">
        <v>2692</v>
      </c>
      <c r="K26" s="138">
        <v>100</v>
      </c>
      <c r="L26" s="34">
        <v>100.55370985603544</v>
      </c>
      <c r="M26" s="34">
        <v>104.98338870431894</v>
      </c>
      <c r="N26" s="34">
        <v>132.22591362126246</v>
      </c>
      <c r="O26" s="34">
        <v>117.16500553709857</v>
      </c>
      <c r="P26" s="34">
        <v>126.4673311184939</v>
      </c>
      <c r="Q26" s="34">
        <v>182.61351052048727</v>
      </c>
      <c r="R26" s="34">
        <v>222.25913621262458</v>
      </c>
      <c r="S26" s="27">
        <v>298.11738648947949</v>
      </c>
    </row>
    <row r="27" spans="1:19" x14ac:dyDescent="0.25">
      <c r="A27" s="10"/>
      <c r="B27" s="32"/>
      <c r="C27" s="33"/>
      <c r="D27" s="33"/>
      <c r="E27" s="33"/>
      <c r="F27" s="33"/>
      <c r="G27" s="33"/>
      <c r="H27" s="33"/>
      <c r="I27" s="33"/>
      <c r="J27" s="30"/>
      <c r="K27" s="138"/>
      <c r="L27" s="34"/>
      <c r="M27" s="34"/>
      <c r="N27" s="34"/>
      <c r="O27" s="34"/>
      <c r="P27" s="34"/>
      <c r="Q27" s="34"/>
      <c r="R27" s="34"/>
      <c r="S27" s="27"/>
    </row>
    <row r="28" spans="1:19" x14ac:dyDescent="0.25">
      <c r="A28" s="10" t="s">
        <v>13</v>
      </c>
      <c r="B28" s="32">
        <v>912</v>
      </c>
      <c r="C28" s="33">
        <v>894</v>
      </c>
      <c r="D28" s="33">
        <v>931</v>
      </c>
      <c r="E28" s="33">
        <v>914</v>
      </c>
      <c r="F28" s="33">
        <v>672</v>
      </c>
      <c r="G28" s="33">
        <v>747</v>
      </c>
      <c r="H28" s="33">
        <v>692</v>
      </c>
      <c r="I28" s="33">
        <v>808</v>
      </c>
      <c r="J28" s="30">
        <v>863</v>
      </c>
      <c r="K28" s="138">
        <v>100</v>
      </c>
      <c r="L28" s="34">
        <v>98.026315789473685</v>
      </c>
      <c r="M28" s="34">
        <v>102.08333333333333</v>
      </c>
      <c r="N28" s="34">
        <v>100.21929824561404</v>
      </c>
      <c r="O28" s="34">
        <v>73.68421052631578</v>
      </c>
      <c r="P28" s="34">
        <v>81.907894736842096</v>
      </c>
      <c r="Q28" s="34">
        <v>75.877192982456137</v>
      </c>
      <c r="R28" s="34">
        <v>88.596491228070178</v>
      </c>
      <c r="S28" s="27">
        <v>94.627192982456137</v>
      </c>
    </row>
    <row r="29" spans="1:19" x14ac:dyDescent="0.25">
      <c r="A29" s="10"/>
      <c r="B29" s="32"/>
      <c r="C29" s="33"/>
      <c r="D29" s="33"/>
      <c r="E29" s="33"/>
      <c r="F29" s="33"/>
      <c r="G29" s="33"/>
      <c r="H29" s="33"/>
      <c r="I29" s="33"/>
      <c r="J29" s="30"/>
      <c r="K29" s="138"/>
      <c r="L29" s="34"/>
      <c r="M29" s="34"/>
      <c r="N29" s="34"/>
      <c r="O29" s="34"/>
      <c r="P29" s="34"/>
      <c r="Q29" s="34"/>
      <c r="R29" s="34"/>
      <c r="S29" s="27"/>
    </row>
    <row r="30" spans="1:19" x14ac:dyDescent="0.25">
      <c r="A30" s="11" t="s">
        <v>17</v>
      </c>
      <c r="B30" s="144">
        <v>51310</v>
      </c>
      <c r="C30" s="134">
        <v>48240</v>
      </c>
      <c r="D30" s="134">
        <v>50430</v>
      </c>
      <c r="E30" s="134">
        <v>55320</v>
      </c>
      <c r="F30" s="134">
        <v>58410</v>
      </c>
      <c r="G30" s="134">
        <v>64710</v>
      </c>
      <c r="H30" s="134">
        <v>71660</v>
      </c>
      <c r="I30" s="134">
        <v>77220</v>
      </c>
      <c r="J30" s="145">
        <v>80720</v>
      </c>
      <c r="K30" s="146">
        <v>100</v>
      </c>
      <c r="L30" s="135">
        <v>94.016760865328393</v>
      </c>
      <c r="M30" s="135">
        <v>98.284934710582732</v>
      </c>
      <c r="N30" s="135">
        <v>107.81524069382186</v>
      </c>
      <c r="O30" s="135">
        <v>113.83745858507113</v>
      </c>
      <c r="P30" s="135">
        <v>126.11576690703568</v>
      </c>
      <c r="Q30" s="135">
        <v>139.66088481777433</v>
      </c>
      <c r="R30" s="135">
        <v>150.49697914636525</v>
      </c>
      <c r="S30" s="136">
        <v>157.31826154745661</v>
      </c>
    </row>
    <row r="31" spans="1:19" x14ac:dyDescent="0.25">
      <c r="A31" s="1"/>
    </row>
    <row r="32" spans="1:19" x14ac:dyDescent="0.25">
      <c r="A32" s="132" t="s">
        <v>46</v>
      </c>
    </row>
    <row r="33" spans="1:1" x14ac:dyDescent="0.25">
      <c r="A33" s="1"/>
    </row>
  </sheetData>
  <mergeCells count="2">
    <mergeCell ref="B6:J6"/>
    <mergeCell ref="K6:S6"/>
  </mergeCells>
  <pageMargins left="0.70866141732283472" right="0.70866141732283472" top="0.74803149606299213" bottom="0.74803149606299213" header="0.31496062992125984" footer="0.31496062992125984"/>
  <pageSetup paperSize="9" orientation="landscape" horizontalDpi="90" verticalDpi="90" r:id="rId1"/>
  <headerFooter>
    <oddHeader>&amp;C&amp;"-,Bold"&amp;12&amp;A</oddHeader>
  </headerFooter>
  <colBreaks count="1" manualBreakCount="1">
    <brk id="10" min="5" max="31"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S33"/>
  <sheetViews>
    <sheetView zoomScaleNormal="100" workbookViewId="0">
      <selection activeCell="B6" sqref="B6:I6"/>
    </sheetView>
  </sheetViews>
  <sheetFormatPr defaultRowHeight="15" x14ac:dyDescent="0.25"/>
  <cols>
    <col min="1" max="1" width="40.7109375" customWidth="1"/>
    <col min="18" max="18" width="15.5703125" customWidth="1"/>
    <col min="19" max="19" width="17.28515625" customWidth="1"/>
  </cols>
  <sheetData>
    <row r="1" spans="1:19" ht="15.75" x14ac:dyDescent="0.25">
      <c r="A1" s="274" t="s">
        <v>77</v>
      </c>
    </row>
    <row r="4" spans="1:19" ht="15.75" x14ac:dyDescent="0.25">
      <c r="A4" s="263" t="s">
        <v>89</v>
      </c>
    </row>
    <row r="5" spans="1:19" x14ac:dyDescent="0.25">
      <c r="B5" s="5"/>
      <c r="C5" s="5"/>
      <c r="D5" s="5"/>
      <c r="E5" s="5"/>
      <c r="F5" s="5"/>
      <c r="G5" s="5"/>
      <c r="H5" s="5"/>
      <c r="I5" s="5"/>
      <c r="R5" s="5"/>
      <c r="S5" s="5"/>
    </row>
    <row r="6" spans="1:19" x14ac:dyDescent="0.25">
      <c r="A6" s="2" t="s">
        <v>9</v>
      </c>
      <c r="B6" s="400" t="s">
        <v>23</v>
      </c>
      <c r="C6" s="401"/>
      <c r="D6" s="401"/>
      <c r="E6" s="401"/>
      <c r="F6" s="401"/>
      <c r="G6" s="401"/>
      <c r="H6" s="401"/>
      <c r="I6" s="406"/>
      <c r="J6" s="400" t="s">
        <v>197</v>
      </c>
      <c r="K6" s="401"/>
      <c r="L6" s="401"/>
      <c r="M6" s="401"/>
      <c r="N6" s="401"/>
      <c r="O6" s="401"/>
      <c r="P6" s="401"/>
      <c r="Q6" s="406"/>
      <c r="R6" s="400" t="s">
        <v>37</v>
      </c>
      <c r="S6" s="406"/>
    </row>
    <row r="7" spans="1:19" ht="48.75" customHeight="1" x14ac:dyDescent="0.25">
      <c r="A7" s="3"/>
      <c r="B7" s="43">
        <v>2010</v>
      </c>
      <c r="C7" s="38">
        <v>2011</v>
      </c>
      <c r="D7" s="38">
        <v>2012</v>
      </c>
      <c r="E7" s="38">
        <v>2013</v>
      </c>
      <c r="F7" s="38">
        <v>2014</v>
      </c>
      <c r="G7" s="38">
        <v>2015</v>
      </c>
      <c r="H7" s="38">
        <v>2016</v>
      </c>
      <c r="I7" s="37">
        <v>2017</v>
      </c>
      <c r="J7" s="43">
        <v>2010</v>
      </c>
      <c r="K7" s="38">
        <v>2011</v>
      </c>
      <c r="L7" s="38">
        <v>2012</v>
      </c>
      <c r="M7" s="38">
        <v>2013</v>
      </c>
      <c r="N7" s="38">
        <v>2014</v>
      </c>
      <c r="O7" s="38">
        <v>2015</v>
      </c>
      <c r="P7" s="38">
        <v>2016</v>
      </c>
      <c r="Q7" s="37">
        <v>2017</v>
      </c>
      <c r="R7" s="147" t="s">
        <v>25</v>
      </c>
      <c r="S7" s="148" t="s">
        <v>24</v>
      </c>
    </row>
    <row r="8" spans="1:19" x14ac:dyDescent="0.25">
      <c r="A8" s="7" t="s">
        <v>3</v>
      </c>
      <c r="B8" s="46">
        <v>8</v>
      </c>
      <c r="C8" s="47">
        <v>11</v>
      </c>
      <c r="D8" s="47">
        <v>11</v>
      </c>
      <c r="E8" s="47">
        <v>17</v>
      </c>
      <c r="F8" s="47">
        <v>10</v>
      </c>
      <c r="G8" s="47">
        <v>11</v>
      </c>
      <c r="H8" s="47">
        <v>15</v>
      </c>
      <c r="I8" s="48">
        <v>20</v>
      </c>
      <c r="J8" s="44">
        <v>100</v>
      </c>
      <c r="K8" s="45">
        <v>137.5</v>
      </c>
      <c r="L8" s="45">
        <v>137.5</v>
      </c>
      <c r="M8" s="45">
        <v>212.5</v>
      </c>
      <c r="N8" s="45">
        <v>125</v>
      </c>
      <c r="O8" s="45">
        <v>137.5</v>
      </c>
      <c r="P8" s="45">
        <v>187.5</v>
      </c>
      <c r="Q8" s="26">
        <v>250</v>
      </c>
      <c r="R8" s="46">
        <v>241.738</v>
      </c>
      <c r="S8" s="165">
        <v>8.2734199836186281E-2</v>
      </c>
    </row>
    <row r="9" spans="1:19" x14ac:dyDescent="0.25">
      <c r="A9" s="8" t="s">
        <v>1</v>
      </c>
      <c r="B9" s="32">
        <v>5</v>
      </c>
      <c r="C9" s="33">
        <v>2</v>
      </c>
      <c r="D9" s="33">
        <v>1</v>
      </c>
      <c r="E9" s="33">
        <v>9</v>
      </c>
      <c r="F9" s="33">
        <v>9</v>
      </c>
      <c r="G9" s="33">
        <v>9</v>
      </c>
      <c r="H9" s="33">
        <v>13</v>
      </c>
      <c r="I9" s="30">
        <v>8</v>
      </c>
      <c r="J9" s="35">
        <v>100</v>
      </c>
      <c r="K9" s="34">
        <v>40</v>
      </c>
      <c r="L9" s="34">
        <v>20</v>
      </c>
      <c r="M9" s="34">
        <v>180</v>
      </c>
      <c r="N9" s="34">
        <v>180</v>
      </c>
      <c r="O9" s="34">
        <v>180</v>
      </c>
      <c r="P9" s="34">
        <v>260</v>
      </c>
      <c r="Q9" s="27">
        <v>160</v>
      </c>
      <c r="R9" s="32">
        <v>130.14400000000001</v>
      </c>
      <c r="S9" s="166">
        <v>6.1470371281042532E-2</v>
      </c>
    </row>
    <row r="10" spans="1:19" x14ac:dyDescent="0.25">
      <c r="A10" s="8" t="s">
        <v>2</v>
      </c>
      <c r="B10" s="32">
        <v>0</v>
      </c>
      <c r="C10" s="33">
        <v>1</v>
      </c>
      <c r="D10" s="33">
        <v>5</v>
      </c>
      <c r="E10" s="33">
        <v>5</v>
      </c>
      <c r="F10" s="33">
        <v>3</v>
      </c>
      <c r="G10" s="33">
        <v>3</v>
      </c>
      <c r="H10" s="33">
        <v>6</v>
      </c>
      <c r="I10" s="30">
        <v>2</v>
      </c>
      <c r="J10" s="35" t="s">
        <v>21</v>
      </c>
      <c r="K10" s="34" t="s">
        <v>21</v>
      </c>
      <c r="L10" s="34" t="s">
        <v>21</v>
      </c>
      <c r="M10" s="34" t="s">
        <v>21</v>
      </c>
      <c r="N10" s="34" t="s">
        <v>21</v>
      </c>
      <c r="O10" s="34" t="s">
        <v>21</v>
      </c>
      <c r="P10" s="34" t="s">
        <v>21</v>
      </c>
      <c r="Q10" s="27" t="s">
        <v>21</v>
      </c>
      <c r="R10" s="32">
        <v>111.486</v>
      </c>
      <c r="S10" s="166">
        <v>1.7939472220727264E-2</v>
      </c>
    </row>
    <row r="11" spans="1:19" x14ac:dyDescent="0.25">
      <c r="A11" s="8" t="s">
        <v>0</v>
      </c>
      <c r="B11" s="32">
        <v>3</v>
      </c>
      <c r="C11" s="33">
        <v>2</v>
      </c>
      <c r="D11" s="33">
        <v>5</v>
      </c>
      <c r="E11" s="33">
        <v>0</v>
      </c>
      <c r="F11" s="33">
        <v>3</v>
      </c>
      <c r="G11" s="33">
        <v>9</v>
      </c>
      <c r="H11" s="33">
        <v>2</v>
      </c>
      <c r="I11" s="30">
        <v>0</v>
      </c>
      <c r="J11" s="35">
        <v>100</v>
      </c>
      <c r="K11" s="34">
        <v>66.666666666666657</v>
      </c>
      <c r="L11" s="34">
        <v>166.66666666666669</v>
      </c>
      <c r="M11" s="34">
        <v>0</v>
      </c>
      <c r="N11" s="34">
        <v>100</v>
      </c>
      <c r="O11" s="34">
        <v>300</v>
      </c>
      <c r="P11" s="34">
        <v>66.666666666666657</v>
      </c>
      <c r="Q11" s="27">
        <v>0</v>
      </c>
      <c r="R11" s="32">
        <v>106.733</v>
      </c>
      <c r="S11" s="166">
        <v>0</v>
      </c>
    </row>
    <row r="12" spans="1:19" x14ac:dyDescent="0.25">
      <c r="A12" s="8"/>
      <c r="B12" s="32"/>
      <c r="C12" s="33"/>
      <c r="D12" s="33"/>
      <c r="E12" s="33"/>
      <c r="F12" s="33"/>
      <c r="G12" s="33"/>
      <c r="H12" s="33"/>
      <c r="I12" s="30"/>
      <c r="J12" s="35"/>
      <c r="K12" s="34"/>
      <c r="L12" s="34"/>
      <c r="M12" s="34"/>
      <c r="N12" s="34"/>
      <c r="O12" s="34"/>
      <c r="P12" s="34"/>
      <c r="Q12" s="27"/>
      <c r="R12" s="32"/>
      <c r="S12" s="166"/>
    </row>
    <row r="13" spans="1:19" x14ac:dyDescent="0.25">
      <c r="A13" s="8" t="s">
        <v>6</v>
      </c>
      <c r="B13" s="32">
        <v>6</v>
      </c>
      <c r="C13" s="33">
        <v>4</v>
      </c>
      <c r="D13" s="33">
        <v>3</v>
      </c>
      <c r="E13" s="33">
        <v>9</v>
      </c>
      <c r="F13" s="33">
        <v>8</v>
      </c>
      <c r="G13" s="33">
        <v>0</v>
      </c>
      <c r="H13" s="33">
        <v>10</v>
      </c>
      <c r="I13" s="30">
        <v>12</v>
      </c>
      <c r="J13" s="35">
        <v>100</v>
      </c>
      <c r="K13" s="34">
        <v>66.666666666666657</v>
      </c>
      <c r="L13" s="34">
        <v>50</v>
      </c>
      <c r="M13" s="34">
        <v>150</v>
      </c>
      <c r="N13" s="34">
        <v>133.33333333333331</v>
      </c>
      <c r="O13" s="34">
        <v>0</v>
      </c>
      <c r="P13" s="34">
        <v>166.66666666666669</v>
      </c>
      <c r="Q13" s="27">
        <v>200</v>
      </c>
      <c r="R13" s="32">
        <v>48.173999999999999</v>
      </c>
      <c r="S13" s="166">
        <v>0.24909702329057168</v>
      </c>
    </row>
    <row r="14" spans="1:19" x14ac:dyDescent="0.25">
      <c r="A14" s="8" t="s">
        <v>8</v>
      </c>
      <c r="B14" s="32">
        <v>0</v>
      </c>
      <c r="C14" s="33">
        <v>1</v>
      </c>
      <c r="D14" s="33">
        <v>5</v>
      </c>
      <c r="E14" s="33">
        <v>0</v>
      </c>
      <c r="F14" s="33">
        <v>2</v>
      </c>
      <c r="G14" s="33">
        <v>3</v>
      </c>
      <c r="H14" s="33">
        <v>2</v>
      </c>
      <c r="I14" s="30">
        <v>3</v>
      </c>
      <c r="J14" s="35" t="s">
        <v>21</v>
      </c>
      <c r="K14" s="34" t="s">
        <v>21</v>
      </c>
      <c r="L14" s="34" t="s">
        <v>21</v>
      </c>
      <c r="M14" s="34" t="s">
        <v>21</v>
      </c>
      <c r="N14" s="34" t="s">
        <v>21</v>
      </c>
      <c r="O14" s="34" t="s">
        <v>21</v>
      </c>
      <c r="P14" s="34" t="s">
        <v>21</v>
      </c>
      <c r="Q14" s="27" t="s">
        <v>21</v>
      </c>
      <c r="R14" s="32">
        <v>44.222999999999999</v>
      </c>
      <c r="S14" s="166">
        <v>6.7838002849196125E-2</v>
      </c>
    </row>
    <row r="15" spans="1:19" x14ac:dyDescent="0.25">
      <c r="A15" s="8" t="s">
        <v>5</v>
      </c>
      <c r="B15" s="32">
        <v>2</v>
      </c>
      <c r="C15" s="33">
        <v>1</v>
      </c>
      <c r="D15" s="33">
        <v>2</v>
      </c>
      <c r="E15" s="33">
        <v>4</v>
      </c>
      <c r="F15" s="33">
        <v>2</v>
      </c>
      <c r="G15" s="33">
        <v>4</v>
      </c>
      <c r="H15" s="33">
        <v>7</v>
      </c>
      <c r="I15" s="30">
        <v>5</v>
      </c>
      <c r="J15" s="35">
        <v>100</v>
      </c>
      <c r="K15" s="34">
        <v>50</v>
      </c>
      <c r="L15" s="34">
        <v>100</v>
      </c>
      <c r="M15" s="34">
        <v>200</v>
      </c>
      <c r="N15" s="34">
        <v>100</v>
      </c>
      <c r="O15" s="34">
        <v>200</v>
      </c>
      <c r="P15" s="34">
        <v>350</v>
      </c>
      <c r="Q15" s="27">
        <v>250</v>
      </c>
      <c r="R15" s="32">
        <v>34.164000000000001</v>
      </c>
      <c r="S15" s="166">
        <v>0.14635288607891347</v>
      </c>
    </row>
    <row r="16" spans="1:19" x14ac:dyDescent="0.25">
      <c r="A16" s="8" t="s">
        <v>7</v>
      </c>
      <c r="B16" s="32">
        <v>0</v>
      </c>
      <c r="C16" s="33">
        <v>3</v>
      </c>
      <c r="D16" s="33">
        <v>2</v>
      </c>
      <c r="E16" s="33">
        <v>3</v>
      </c>
      <c r="F16" s="33">
        <v>3</v>
      </c>
      <c r="G16" s="33">
        <v>3</v>
      </c>
      <c r="H16" s="33">
        <v>2</v>
      </c>
      <c r="I16" s="30">
        <v>2</v>
      </c>
      <c r="J16" s="35" t="s">
        <v>21</v>
      </c>
      <c r="K16" s="34" t="s">
        <v>21</v>
      </c>
      <c r="L16" s="34" t="s">
        <v>21</v>
      </c>
      <c r="M16" s="34" t="s">
        <v>21</v>
      </c>
      <c r="N16" s="34" t="s">
        <v>21</v>
      </c>
      <c r="O16" s="34" t="s">
        <v>21</v>
      </c>
      <c r="P16" s="34" t="s">
        <v>21</v>
      </c>
      <c r="Q16" s="27" t="s">
        <v>21</v>
      </c>
      <c r="R16" s="32">
        <v>31.652999999999999</v>
      </c>
      <c r="S16" s="166">
        <v>6.3185164123463811E-2</v>
      </c>
    </row>
    <row r="17" spans="1:19" x14ac:dyDescent="0.25">
      <c r="A17" s="42"/>
      <c r="B17" s="32"/>
      <c r="C17" s="33"/>
      <c r="D17" s="33"/>
      <c r="E17" s="33"/>
      <c r="F17" s="33"/>
      <c r="G17" s="33"/>
      <c r="H17" s="33"/>
      <c r="I17" s="30"/>
      <c r="J17" s="35"/>
      <c r="K17" s="34"/>
      <c r="L17" s="34"/>
      <c r="M17" s="34"/>
      <c r="N17" s="34"/>
      <c r="O17" s="34"/>
      <c r="P17" s="34"/>
      <c r="Q17" s="27"/>
      <c r="R17" s="32"/>
      <c r="S17" s="166"/>
    </row>
    <row r="18" spans="1:19" x14ac:dyDescent="0.25">
      <c r="A18" s="8" t="s">
        <v>4</v>
      </c>
      <c r="B18" s="32">
        <v>1</v>
      </c>
      <c r="C18" s="33">
        <v>1</v>
      </c>
      <c r="D18" s="33">
        <v>2</v>
      </c>
      <c r="E18" s="33">
        <v>17</v>
      </c>
      <c r="F18" s="33">
        <v>18</v>
      </c>
      <c r="G18" s="33">
        <v>23</v>
      </c>
      <c r="H18" s="33">
        <v>10</v>
      </c>
      <c r="I18" s="30">
        <v>13</v>
      </c>
      <c r="J18" s="35">
        <v>100</v>
      </c>
      <c r="K18" s="34">
        <v>100</v>
      </c>
      <c r="L18" s="34">
        <v>200</v>
      </c>
      <c r="M18" s="34">
        <v>1700</v>
      </c>
      <c r="N18" s="34">
        <v>1800</v>
      </c>
      <c r="O18" s="34">
        <v>2300</v>
      </c>
      <c r="P18" s="34">
        <v>1000</v>
      </c>
      <c r="Q18" s="27">
        <v>1300</v>
      </c>
      <c r="R18" s="32">
        <v>49.637</v>
      </c>
      <c r="S18" s="166">
        <v>0.26190140419445174</v>
      </c>
    </row>
    <row r="19" spans="1:19" x14ac:dyDescent="0.25">
      <c r="A19" s="42"/>
      <c r="B19" s="32"/>
      <c r="C19" s="33"/>
      <c r="D19" s="33"/>
      <c r="E19" s="33"/>
      <c r="F19" s="33"/>
      <c r="G19" s="33"/>
      <c r="H19" s="33"/>
      <c r="I19" s="30"/>
      <c r="J19" s="35"/>
      <c r="K19" s="34"/>
      <c r="L19" s="34"/>
      <c r="M19" s="34"/>
      <c r="N19" s="34"/>
      <c r="O19" s="34"/>
      <c r="P19" s="34"/>
      <c r="Q19" s="27"/>
      <c r="R19" s="32"/>
      <c r="S19" s="166"/>
    </row>
    <row r="20" spans="1:19" x14ac:dyDescent="0.25">
      <c r="A20" s="8" t="s">
        <v>10</v>
      </c>
      <c r="B20" s="32">
        <v>16</v>
      </c>
      <c r="C20" s="33">
        <v>16</v>
      </c>
      <c r="D20" s="33">
        <v>22</v>
      </c>
      <c r="E20" s="33">
        <v>31</v>
      </c>
      <c r="F20" s="33">
        <v>25</v>
      </c>
      <c r="G20" s="33">
        <v>32</v>
      </c>
      <c r="H20" s="33">
        <v>36</v>
      </c>
      <c r="I20" s="30">
        <v>30</v>
      </c>
      <c r="J20" s="35">
        <v>100</v>
      </c>
      <c r="K20" s="34">
        <v>100</v>
      </c>
      <c r="L20" s="34">
        <v>137.5</v>
      </c>
      <c r="M20" s="34">
        <v>193.75</v>
      </c>
      <c r="N20" s="34">
        <v>156.25</v>
      </c>
      <c r="O20" s="34">
        <v>200</v>
      </c>
      <c r="P20" s="34">
        <v>225</v>
      </c>
      <c r="Q20" s="27">
        <v>187.5</v>
      </c>
      <c r="R20" s="32">
        <v>590.101</v>
      </c>
      <c r="S20" s="166">
        <v>5.0838754721649344E-2</v>
      </c>
    </row>
    <row r="21" spans="1:19" x14ac:dyDescent="0.25">
      <c r="A21" s="42"/>
      <c r="B21" s="32"/>
      <c r="C21" s="33"/>
      <c r="D21" s="33"/>
      <c r="E21" s="33"/>
      <c r="F21" s="33"/>
      <c r="G21" s="33"/>
      <c r="H21" s="33"/>
      <c r="I21" s="30"/>
      <c r="J21" s="35"/>
      <c r="K21" s="34"/>
      <c r="L21" s="34"/>
      <c r="M21" s="34"/>
      <c r="N21" s="34"/>
      <c r="O21" s="34"/>
      <c r="P21" s="34"/>
      <c r="Q21" s="27"/>
      <c r="R21" s="32"/>
      <c r="S21" s="166"/>
    </row>
    <row r="22" spans="1:19" x14ac:dyDescent="0.25">
      <c r="A22" s="8" t="s">
        <v>11</v>
      </c>
      <c r="B22" s="32">
        <v>25</v>
      </c>
      <c r="C22" s="33">
        <v>26</v>
      </c>
      <c r="D22" s="33">
        <v>36</v>
      </c>
      <c r="E22" s="33">
        <v>64</v>
      </c>
      <c r="F22" s="33">
        <v>58</v>
      </c>
      <c r="G22" s="33">
        <v>65</v>
      </c>
      <c r="H22" s="33">
        <v>67</v>
      </c>
      <c r="I22" s="30">
        <v>65</v>
      </c>
      <c r="J22" s="35">
        <v>100</v>
      </c>
      <c r="K22" s="34">
        <v>104</v>
      </c>
      <c r="L22" s="34">
        <v>144</v>
      </c>
      <c r="M22" s="34">
        <v>256</v>
      </c>
      <c r="N22" s="34">
        <v>231.99999999999997</v>
      </c>
      <c r="O22" s="34">
        <v>260</v>
      </c>
      <c r="P22" s="34">
        <v>268</v>
      </c>
      <c r="Q22" s="27">
        <v>260</v>
      </c>
      <c r="R22" s="32">
        <v>797.952</v>
      </c>
      <c r="S22" s="166">
        <v>8.1458533846647418E-2</v>
      </c>
    </row>
    <row r="23" spans="1:19" x14ac:dyDescent="0.25">
      <c r="A23" s="9"/>
      <c r="B23" s="32"/>
      <c r="C23" s="33"/>
      <c r="D23" s="33"/>
      <c r="E23" s="33"/>
      <c r="F23" s="33"/>
      <c r="G23" s="33"/>
      <c r="H23" s="33"/>
      <c r="I23" s="30"/>
      <c r="J23" s="35"/>
      <c r="K23" s="34"/>
      <c r="L23" s="34"/>
      <c r="M23" s="34"/>
      <c r="N23" s="34"/>
      <c r="O23" s="34"/>
      <c r="P23" s="34"/>
      <c r="Q23" s="27"/>
      <c r="R23" s="32"/>
      <c r="S23" s="166"/>
    </row>
    <row r="24" spans="1:19" x14ac:dyDescent="0.25">
      <c r="A24" s="17" t="s">
        <v>110</v>
      </c>
      <c r="B24" s="32">
        <v>14</v>
      </c>
      <c r="C24" s="33">
        <v>23</v>
      </c>
      <c r="D24" s="33">
        <v>25</v>
      </c>
      <c r="E24" s="33">
        <v>26</v>
      </c>
      <c r="F24" s="33">
        <v>25</v>
      </c>
      <c r="G24" s="33">
        <v>31</v>
      </c>
      <c r="H24" s="33">
        <v>43</v>
      </c>
      <c r="I24" s="30">
        <v>69</v>
      </c>
      <c r="J24" s="35">
        <v>100</v>
      </c>
      <c r="K24" s="34">
        <v>164.28571428571428</v>
      </c>
      <c r="L24" s="34">
        <v>178.57142857142858</v>
      </c>
      <c r="M24" s="34">
        <v>185.71428571428572</v>
      </c>
      <c r="N24" s="34">
        <v>178.57142857142858</v>
      </c>
      <c r="O24" s="34">
        <v>221.42857142857144</v>
      </c>
      <c r="P24" s="34">
        <v>307.14285714285717</v>
      </c>
      <c r="Q24" s="27">
        <v>492.85714285714289</v>
      </c>
      <c r="R24" s="32">
        <v>681.25399999999991</v>
      </c>
      <c r="S24" s="166">
        <v>0.10128380897580053</v>
      </c>
    </row>
    <row r="25" spans="1:19" x14ac:dyDescent="0.25">
      <c r="A25" s="17" t="s">
        <v>111</v>
      </c>
      <c r="B25" s="32">
        <v>24</v>
      </c>
      <c r="C25" s="33">
        <v>6</v>
      </c>
      <c r="D25" s="33">
        <v>11</v>
      </c>
      <c r="E25" s="33">
        <v>11</v>
      </c>
      <c r="F25" s="33">
        <v>8</v>
      </c>
      <c r="G25" s="33">
        <v>16</v>
      </c>
      <c r="H25" s="33">
        <v>15</v>
      </c>
      <c r="I25" s="30">
        <v>15</v>
      </c>
      <c r="J25" s="35">
        <v>100</v>
      </c>
      <c r="K25" s="34">
        <v>25</v>
      </c>
      <c r="L25" s="34">
        <v>45.833333333333329</v>
      </c>
      <c r="M25" s="34">
        <v>45.833333333333329</v>
      </c>
      <c r="N25" s="34">
        <v>33.333333333333329</v>
      </c>
      <c r="O25" s="34">
        <v>66.666666666666657</v>
      </c>
      <c r="P25" s="34">
        <v>62.5</v>
      </c>
      <c r="Q25" s="27">
        <v>62.5</v>
      </c>
      <c r="R25" s="32">
        <v>291.28499999999997</v>
      </c>
      <c r="S25" s="166">
        <v>5.1495957567330969E-2</v>
      </c>
    </row>
    <row r="26" spans="1:19" x14ac:dyDescent="0.25">
      <c r="A26" s="17" t="s">
        <v>12</v>
      </c>
      <c r="B26" s="32">
        <v>39</v>
      </c>
      <c r="C26" s="33">
        <v>64</v>
      </c>
      <c r="D26" s="33">
        <v>61</v>
      </c>
      <c r="E26" s="33">
        <v>68</v>
      </c>
      <c r="F26" s="33">
        <v>52</v>
      </c>
      <c r="G26" s="33">
        <v>77</v>
      </c>
      <c r="H26" s="33">
        <v>132</v>
      </c>
      <c r="I26" s="30">
        <v>127</v>
      </c>
      <c r="J26" s="35">
        <v>100</v>
      </c>
      <c r="K26" s="34">
        <v>164.10256410256409</v>
      </c>
      <c r="L26" s="34">
        <v>156.41025641025641</v>
      </c>
      <c r="M26" s="34">
        <v>174.35897435897436</v>
      </c>
      <c r="N26" s="34">
        <v>133.33333333333331</v>
      </c>
      <c r="O26" s="34">
        <v>197.43589743589746</v>
      </c>
      <c r="P26" s="34">
        <v>338.46153846153845</v>
      </c>
      <c r="Q26" s="27">
        <v>325.64102564102564</v>
      </c>
      <c r="R26" s="32">
        <v>1148.867</v>
      </c>
      <c r="S26" s="166">
        <v>0.11054369217672716</v>
      </c>
    </row>
    <row r="27" spans="1:19" x14ac:dyDescent="0.25">
      <c r="A27" s="10"/>
      <c r="B27" s="32"/>
      <c r="C27" s="33"/>
      <c r="D27" s="33"/>
      <c r="E27" s="33"/>
      <c r="F27" s="33"/>
      <c r="G27" s="33"/>
      <c r="H27" s="33"/>
      <c r="I27" s="30"/>
      <c r="J27" s="35"/>
      <c r="K27" s="34"/>
      <c r="L27" s="34"/>
      <c r="M27" s="34"/>
      <c r="N27" s="34"/>
      <c r="O27" s="34"/>
      <c r="P27" s="34"/>
      <c r="Q27" s="27"/>
      <c r="R27" s="32"/>
      <c r="S27" s="166"/>
    </row>
    <row r="28" spans="1:19" x14ac:dyDescent="0.25">
      <c r="A28" s="10" t="s">
        <v>13</v>
      </c>
      <c r="B28" s="32">
        <v>115</v>
      </c>
      <c r="C28" s="33">
        <v>150</v>
      </c>
      <c r="D28" s="33">
        <v>157</v>
      </c>
      <c r="E28" s="33">
        <v>129</v>
      </c>
      <c r="F28" s="33">
        <v>126</v>
      </c>
      <c r="G28" s="33">
        <v>160</v>
      </c>
      <c r="H28" s="33">
        <v>172</v>
      </c>
      <c r="I28" s="30">
        <v>207</v>
      </c>
      <c r="J28" s="35">
        <v>100</v>
      </c>
      <c r="K28" s="34">
        <v>130.43478260869566</v>
      </c>
      <c r="L28" s="34">
        <v>136.52173913043478</v>
      </c>
      <c r="M28" s="34">
        <v>112.17391304347825</v>
      </c>
      <c r="N28" s="34">
        <v>109.56521739130434</v>
      </c>
      <c r="O28" s="34">
        <v>139.13043478260869</v>
      </c>
      <c r="P28" s="34">
        <v>149.56521739130434</v>
      </c>
      <c r="Q28" s="27">
        <v>180</v>
      </c>
      <c r="R28" s="32">
        <v>2316.2710000000002</v>
      </c>
      <c r="S28" s="166">
        <v>8.9367781231125362E-2</v>
      </c>
    </row>
    <row r="29" spans="1:19" x14ac:dyDescent="0.25">
      <c r="A29" s="10"/>
      <c r="B29" s="32"/>
      <c r="C29" s="33"/>
      <c r="D29" s="33"/>
      <c r="E29" s="33"/>
      <c r="F29" s="33"/>
      <c r="G29" s="33"/>
      <c r="H29" s="33"/>
      <c r="I29" s="30"/>
      <c r="J29" s="35"/>
      <c r="K29" s="34"/>
      <c r="L29" s="34"/>
      <c r="M29" s="34"/>
      <c r="N29" s="34"/>
      <c r="O29" s="34"/>
      <c r="P29" s="34"/>
      <c r="Q29" s="27"/>
      <c r="R29" s="32"/>
      <c r="S29" s="166"/>
    </row>
    <row r="30" spans="1:19" x14ac:dyDescent="0.25">
      <c r="A30" s="11" t="s">
        <v>17</v>
      </c>
      <c r="B30" s="29">
        <v>1768</v>
      </c>
      <c r="C30" s="23">
        <v>2181</v>
      </c>
      <c r="D30" s="23">
        <v>2309</v>
      </c>
      <c r="E30" s="23">
        <v>2414</v>
      </c>
      <c r="F30" s="23">
        <v>2744</v>
      </c>
      <c r="G30" s="23">
        <v>3569</v>
      </c>
      <c r="H30" s="23">
        <v>4134</v>
      </c>
      <c r="I30" s="31">
        <v>4751</v>
      </c>
      <c r="J30" s="36">
        <v>100</v>
      </c>
      <c r="K30" s="24">
        <v>123.35972850678733</v>
      </c>
      <c r="L30" s="24">
        <v>130.59954751131221</v>
      </c>
      <c r="M30" s="24">
        <v>136.53846153846155</v>
      </c>
      <c r="N30" s="24">
        <v>155.20361990950227</v>
      </c>
      <c r="O30" s="24">
        <v>201.86651583710406</v>
      </c>
      <c r="P30" s="24">
        <v>233.82352941176472</v>
      </c>
      <c r="Q30" s="28">
        <v>268.72171945701353</v>
      </c>
      <c r="R30" s="29">
        <v>23464.261999999988</v>
      </c>
      <c r="S30" s="167">
        <v>0.2024781346202153</v>
      </c>
    </row>
    <row r="31" spans="1:19" x14ac:dyDescent="0.25">
      <c r="A31" s="1"/>
    </row>
    <row r="32" spans="1:19" x14ac:dyDescent="0.25">
      <c r="A32" s="182" t="s">
        <v>38</v>
      </c>
    </row>
    <row r="33" spans="1:1" x14ac:dyDescent="0.25">
      <c r="A33" s="1"/>
    </row>
  </sheetData>
  <mergeCells count="3">
    <mergeCell ref="J6:Q6"/>
    <mergeCell ref="B6:I6"/>
    <mergeCell ref="R6:S6"/>
  </mergeCells>
  <pageMargins left="0.70866141732283472" right="0.70866141732283472" top="0.74803149606299213" bottom="0.74803149606299213" header="0.31496062992125984" footer="0.31496062992125984"/>
  <pageSetup paperSize="9" orientation="landscape" horizontalDpi="90" verticalDpi="90" r:id="rId1"/>
  <headerFooter>
    <oddHeader>&amp;C&amp;"-,Bold"&amp;12&amp;A</oddHeader>
  </headerFooter>
  <colBreaks count="2" manualBreakCount="2">
    <brk id="17" min="5" max="31" man="1"/>
    <brk id="9" min="5" max="31"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AE33"/>
  <sheetViews>
    <sheetView zoomScaleNormal="100" workbookViewId="0">
      <selection activeCell="B6" sqref="B6:AE6"/>
    </sheetView>
  </sheetViews>
  <sheetFormatPr defaultRowHeight="15" x14ac:dyDescent="0.25"/>
  <cols>
    <col min="1" max="1" width="40.7109375" customWidth="1"/>
    <col min="2" max="2" width="9" customWidth="1"/>
    <col min="3" max="21" width="9.7109375" customWidth="1"/>
    <col min="22" max="31" width="9.28515625" customWidth="1"/>
  </cols>
  <sheetData>
    <row r="1" spans="1:31" ht="15.75" x14ac:dyDescent="0.25">
      <c r="A1" s="274" t="s">
        <v>77</v>
      </c>
    </row>
    <row r="4" spans="1:31" ht="15.75" x14ac:dyDescent="0.25">
      <c r="A4" s="263" t="s">
        <v>91</v>
      </c>
    </row>
    <row r="6" spans="1:31" x14ac:dyDescent="0.25">
      <c r="A6" s="2" t="s">
        <v>9</v>
      </c>
      <c r="B6" s="400" t="s">
        <v>154</v>
      </c>
      <c r="C6" s="401"/>
      <c r="D6" s="401"/>
      <c r="E6" s="401"/>
      <c r="F6" s="401"/>
      <c r="G6" s="401"/>
      <c r="H6" s="401"/>
      <c r="I6" s="401"/>
      <c r="J6" s="401"/>
      <c r="K6" s="406"/>
      <c r="L6" s="400" t="s">
        <v>196</v>
      </c>
      <c r="M6" s="401"/>
      <c r="N6" s="401"/>
      <c r="O6" s="401"/>
      <c r="P6" s="401"/>
      <c r="Q6" s="401"/>
      <c r="R6" s="401"/>
      <c r="S6" s="401"/>
      <c r="T6" s="401"/>
      <c r="U6" s="406"/>
      <c r="V6" s="400" t="s">
        <v>210</v>
      </c>
      <c r="W6" s="401"/>
      <c r="X6" s="401"/>
      <c r="Y6" s="401"/>
      <c r="Z6" s="401"/>
      <c r="AA6" s="401"/>
      <c r="AB6" s="401"/>
      <c r="AC6" s="401"/>
      <c r="AD6" s="401"/>
      <c r="AE6" s="406"/>
    </row>
    <row r="7" spans="1:31" x14ac:dyDescent="0.25">
      <c r="A7" s="3"/>
      <c r="B7" s="43" t="s">
        <v>147</v>
      </c>
      <c r="C7" s="38" t="s">
        <v>148</v>
      </c>
      <c r="D7" s="38" t="s">
        <v>149</v>
      </c>
      <c r="E7" s="38" t="s">
        <v>150</v>
      </c>
      <c r="F7" s="38" t="s">
        <v>151</v>
      </c>
      <c r="G7" s="38" t="s">
        <v>30</v>
      </c>
      <c r="H7" s="38" t="s">
        <v>31</v>
      </c>
      <c r="I7" s="38" t="s">
        <v>32</v>
      </c>
      <c r="J7" s="38" t="s">
        <v>33</v>
      </c>
      <c r="K7" s="37" t="s">
        <v>34</v>
      </c>
      <c r="L7" s="43" t="s">
        <v>147</v>
      </c>
      <c r="M7" s="38" t="s">
        <v>148</v>
      </c>
      <c r="N7" s="38" t="s">
        <v>149</v>
      </c>
      <c r="O7" s="38" t="s">
        <v>150</v>
      </c>
      <c r="P7" s="38" t="s">
        <v>151</v>
      </c>
      <c r="Q7" s="38" t="s">
        <v>30</v>
      </c>
      <c r="R7" s="38" t="s">
        <v>31</v>
      </c>
      <c r="S7" s="38" t="s">
        <v>32</v>
      </c>
      <c r="T7" s="38" t="s">
        <v>33</v>
      </c>
      <c r="U7" s="37" t="s">
        <v>34</v>
      </c>
      <c r="V7" s="43" t="s">
        <v>147</v>
      </c>
      <c r="W7" s="38" t="s">
        <v>148</v>
      </c>
      <c r="X7" s="38" t="s">
        <v>149</v>
      </c>
      <c r="Y7" s="38" t="s">
        <v>150</v>
      </c>
      <c r="Z7" s="38" t="s">
        <v>151</v>
      </c>
      <c r="AA7" s="38" t="s">
        <v>30</v>
      </c>
      <c r="AB7" s="38" t="s">
        <v>31</v>
      </c>
      <c r="AC7" s="38" t="s">
        <v>32</v>
      </c>
      <c r="AD7" s="38" t="s">
        <v>33</v>
      </c>
      <c r="AE7" s="37" t="s">
        <v>34</v>
      </c>
    </row>
    <row r="8" spans="1:31" x14ac:dyDescent="0.25">
      <c r="A8" s="7" t="s">
        <v>3</v>
      </c>
      <c r="B8" s="413">
        <v>6.9429143216919718</v>
      </c>
      <c r="C8" s="414">
        <v>6.7303609275475083</v>
      </c>
      <c r="D8" s="414">
        <v>6.3498566584619196</v>
      </c>
      <c r="E8" s="414">
        <v>6.1273425532817409</v>
      </c>
      <c r="F8" s="414">
        <v>5.7450842791996042</v>
      </c>
      <c r="G8" s="414">
        <v>5.6961227093313562</v>
      </c>
      <c r="H8" s="414">
        <v>5.513893481497921</v>
      </c>
      <c r="I8" s="414">
        <v>5.3176181230212496</v>
      </c>
      <c r="J8" s="414">
        <v>4.9319354826864128</v>
      </c>
      <c r="K8" s="415">
        <v>4.7273465173895772</v>
      </c>
      <c r="L8" s="416">
        <v>100</v>
      </c>
      <c r="M8" s="417">
        <v>96.938556572988716</v>
      </c>
      <c r="N8" s="417">
        <v>91.458087544345133</v>
      </c>
      <c r="O8" s="417">
        <v>88.25317826748757</v>
      </c>
      <c r="P8" s="417">
        <v>82.747446000450438</v>
      </c>
      <c r="Q8" s="417">
        <v>82.042244011780127</v>
      </c>
      <c r="R8" s="417">
        <v>79.417564815263319</v>
      </c>
      <c r="S8" s="417">
        <v>76.590576761220333</v>
      </c>
      <c r="T8" s="417">
        <v>71.035522752706413</v>
      </c>
      <c r="U8" s="418">
        <v>68.088792376708085</v>
      </c>
      <c r="V8" s="64">
        <v>3664.1346047968073</v>
      </c>
      <c r="W8" s="65">
        <v>3570.6112703652875</v>
      </c>
      <c r="X8" s="65">
        <v>3391.5113567566664</v>
      </c>
      <c r="Y8" s="65">
        <v>3302.7050369869444</v>
      </c>
      <c r="Z8" s="65">
        <v>3130.59983525289</v>
      </c>
      <c r="AA8" s="65">
        <v>3139.788279224083</v>
      </c>
      <c r="AB8" s="65">
        <v>3067.9873100047521</v>
      </c>
      <c r="AC8" s="65">
        <v>2979.5287908250316</v>
      </c>
      <c r="AD8" s="65">
        <v>2782.9909101917942</v>
      </c>
      <c r="AE8" s="66">
        <v>2689.3716759212043</v>
      </c>
    </row>
    <row r="9" spans="1:31" x14ac:dyDescent="0.25">
      <c r="A9" s="8" t="s">
        <v>1</v>
      </c>
      <c r="B9" s="419">
        <v>9.0888470210116825</v>
      </c>
      <c r="C9" s="420">
        <v>8.7962236351167995</v>
      </c>
      <c r="D9" s="420">
        <v>8.35338662890641</v>
      </c>
      <c r="E9" s="420">
        <v>8.1249149153346902</v>
      </c>
      <c r="F9" s="420">
        <v>7.764761328062102</v>
      </c>
      <c r="G9" s="420">
        <v>7.7386803496557013</v>
      </c>
      <c r="H9" s="420">
        <v>7.5947636475084614</v>
      </c>
      <c r="I9" s="420">
        <v>7.4550540275307728</v>
      </c>
      <c r="J9" s="420">
        <v>7.1869872092554195</v>
      </c>
      <c r="K9" s="421">
        <v>6.8914928704415326</v>
      </c>
      <c r="L9" s="176">
        <v>100</v>
      </c>
      <c r="M9" s="171">
        <v>96.780412463556786</v>
      </c>
      <c r="N9" s="171">
        <v>91.908100219917571</v>
      </c>
      <c r="O9" s="171">
        <v>89.394341180475749</v>
      </c>
      <c r="P9" s="171">
        <v>85.431752895735329</v>
      </c>
      <c r="Q9" s="171">
        <v>85.14479704373224</v>
      </c>
      <c r="R9" s="171">
        <v>83.561354151421128</v>
      </c>
      <c r="S9" s="171">
        <v>82.024199662466629</v>
      </c>
      <c r="T9" s="171">
        <v>79.074795654943628</v>
      </c>
      <c r="U9" s="177">
        <v>75.823620471438389</v>
      </c>
      <c r="V9" s="67">
        <v>2673.2692485177558</v>
      </c>
      <c r="W9" s="20">
        <v>2605.4209161997805</v>
      </c>
      <c r="X9" s="20">
        <v>2491.5005871730941</v>
      </c>
      <c r="Y9" s="20">
        <v>2437.125103259048</v>
      </c>
      <c r="Z9" s="20">
        <v>2339.6545890876878</v>
      </c>
      <c r="AA9" s="20">
        <v>2338.8536233960931</v>
      </c>
      <c r="AB9" s="20">
        <v>2301.4184438135467</v>
      </c>
      <c r="AC9" s="20">
        <v>2263.8787415582788</v>
      </c>
      <c r="AD9" s="20">
        <v>2188.6460278473432</v>
      </c>
      <c r="AE9" s="68">
        <v>2107.1152940947209</v>
      </c>
    </row>
    <row r="10" spans="1:31" x14ac:dyDescent="0.25">
      <c r="A10" s="8" t="s">
        <v>2</v>
      </c>
      <c r="B10" s="419">
        <v>9.0652537428587774</v>
      </c>
      <c r="C10" s="420">
        <v>8.4343248349076969</v>
      </c>
      <c r="D10" s="420">
        <v>7.7701373082554452</v>
      </c>
      <c r="E10" s="420">
        <v>7.4018961966820038</v>
      </c>
      <c r="F10" s="420">
        <v>7.071659813418635</v>
      </c>
      <c r="G10" s="420">
        <v>7.1811117078604374</v>
      </c>
      <c r="H10" s="420">
        <v>7.1512898561066267</v>
      </c>
      <c r="I10" s="420">
        <v>6.9413133673804737</v>
      </c>
      <c r="J10" s="420">
        <v>6.6168422977797672</v>
      </c>
      <c r="K10" s="421">
        <v>6.0872575663959463</v>
      </c>
      <c r="L10" s="176">
        <v>100</v>
      </c>
      <c r="M10" s="171">
        <v>93.040140675068258</v>
      </c>
      <c r="N10" s="171">
        <v>85.713401176182529</v>
      </c>
      <c r="O10" s="171">
        <v>81.651285299243881</v>
      </c>
      <c r="P10" s="171">
        <v>78.008404552265176</v>
      </c>
      <c r="Q10" s="171">
        <v>79.215782718905288</v>
      </c>
      <c r="R10" s="171">
        <v>78.88681397076293</v>
      </c>
      <c r="S10" s="171">
        <v>76.570535853434293</v>
      </c>
      <c r="T10" s="171">
        <v>72.991253035716028</v>
      </c>
      <c r="U10" s="177">
        <v>67.149334580857484</v>
      </c>
      <c r="V10" s="67">
        <v>2298.0206715559675</v>
      </c>
      <c r="W10" s="20">
        <v>2145.380167981627</v>
      </c>
      <c r="X10" s="20">
        <v>1983.3638085729744</v>
      </c>
      <c r="Y10" s="20">
        <v>1896.0623278458654</v>
      </c>
      <c r="Z10" s="20">
        <v>1817.2327088934408</v>
      </c>
      <c r="AA10" s="20">
        <v>1850.4121089541595</v>
      </c>
      <c r="AB10" s="20">
        <v>1847.314044339608</v>
      </c>
      <c r="AC10" s="20">
        <v>1798.9501063994048</v>
      </c>
      <c r="AD10" s="20">
        <v>1720.3834086509378</v>
      </c>
      <c r="AE10" s="68">
        <v>1589.4377359040789</v>
      </c>
    </row>
    <row r="11" spans="1:31" x14ac:dyDescent="0.25">
      <c r="A11" s="8" t="s">
        <v>0</v>
      </c>
      <c r="B11" s="419">
        <v>8.2033899859977204</v>
      </c>
      <c r="C11" s="420">
        <v>7.9246779609149822</v>
      </c>
      <c r="D11" s="420">
        <v>7.3473342879898711</v>
      </c>
      <c r="E11" s="420">
        <v>7.1892867134944103</v>
      </c>
      <c r="F11" s="420">
        <v>6.8189999469472937</v>
      </c>
      <c r="G11" s="420">
        <v>6.8168361268673854</v>
      </c>
      <c r="H11" s="420">
        <v>6.7188727690749257</v>
      </c>
      <c r="I11" s="420">
        <v>6.4006026968337109</v>
      </c>
      <c r="J11" s="420">
        <v>6.14004367967466</v>
      </c>
      <c r="K11" s="421">
        <v>5.7485260878517472</v>
      </c>
      <c r="L11" s="176">
        <v>100</v>
      </c>
      <c r="M11" s="171">
        <v>96.602477444587308</v>
      </c>
      <c r="N11" s="171">
        <v>89.564610490674681</v>
      </c>
      <c r="O11" s="171">
        <v>87.637997532309541</v>
      </c>
      <c r="P11" s="171">
        <v>83.124171331444344</v>
      </c>
      <c r="Q11" s="171">
        <v>83.097794186342114</v>
      </c>
      <c r="R11" s="171">
        <v>81.903612781341593</v>
      </c>
      <c r="S11" s="171">
        <v>78.023874370947027</v>
      </c>
      <c r="T11" s="171">
        <v>74.847638478178354</v>
      </c>
      <c r="U11" s="177">
        <v>70.075006767493022</v>
      </c>
      <c r="V11" s="67">
        <v>1840.3649162387003</v>
      </c>
      <c r="W11" s="20">
        <v>1791.4051517766745</v>
      </c>
      <c r="X11" s="20">
        <v>1672.0475585864303</v>
      </c>
      <c r="Y11" s="20">
        <v>1645.8505966069881</v>
      </c>
      <c r="Z11" s="20">
        <v>1570.4247797818905</v>
      </c>
      <c r="AA11" s="20">
        <v>1580.8083918695831</v>
      </c>
      <c r="AB11" s="20">
        <v>1570.9575591314585</v>
      </c>
      <c r="AC11" s="20">
        <v>1509.5693448428362</v>
      </c>
      <c r="AD11" s="20">
        <v>1460.5874504773274</v>
      </c>
      <c r="AE11" s="68">
        <v>1379.0196717408428</v>
      </c>
    </row>
    <row r="12" spans="1:31" x14ac:dyDescent="0.25">
      <c r="A12" s="8"/>
      <c r="B12" s="410"/>
      <c r="C12" s="411"/>
      <c r="D12" s="411"/>
      <c r="E12" s="411"/>
      <c r="F12" s="411"/>
      <c r="G12" s="411"/>
      <c r="H12" s="411"/>
      <c r="I12" s="411"/>
      <c r="J12" s="411"/>
      <c r="K12" s="412"/>
      <c r="L12" s="410"/>
      <c r="M12" s="411"/>
      <c r="N12" s="411"/>
      <c r="O12" s="411"/>
      <c r="P12" s="411"/>
      <c r="Q12" s="411"/>
      <c r="R12" s="411"/>
      <c r="S12" s="411"/>
      <c r="T12" s="411"/>
      <c r="U12" s="412"/>
      <c r="V12" s="67"/>
      <c r="W12" s="20"/>
      <c r="X12" s="20"/>
      <c r="Y12" s="20"/>
      <c r="Z12" s="20"/>
      <c r="AA12" s="20"/>
      <c r="AB12" s="20"/>
      <c r="AC12" s="20"/>
      <c r="AD12" s="20"/>
      <c r="AE12" s="68"/>
    </row>
    <row r="13" spans="1:31" x14ac:dyDescent="0.25">
      <c r="A13" s="8" t="s">
        <v>6</v>
      </c>
      <c r="B13" s="419">
        <v>7.1441499179807879</v>
      </c>
      <c r="C13" s="420">
        <v>6.8224900323860025</v>
      </c>
      <c r="D13" s="420">
        <v>6.3452194197355736</v>
      </c>
      <c r="E13" s="420">
        <v>6.0761868495360583</v>
      </c>
      <c r="F13" s="420">
        <v>5.7278865053848502</v>
      </c>
      <c r="G13" s="420">
        <v>5.754058470937311</v>
      </c>
      <c r="H13" s="420">
        <v>5.6482706011238157</v>
      </c>
      <c r="I13" s="420">
        <v>5.5713692284424967</v>
      </c>
      <c r="J13" s="420">
        <v>5.1959301292241351</v>
      </c>
      <c r="K13" s="421">
        <v>4.8058385221905313</v>
      </c>
      <c r="L13" s="176">
        <v>100</v>
      </c>
      <c r="M13" s="171">
        <v>95.497576488628624</v>
      </c>
      <c r="N13" s="171">
        <v>88.816997019695478</v>
      </c>
      <c r="O13" s="171">
        <v>85.051222598831217</v>
      </c>
      <c r="P13" s="171">
        <v>80.175900158094265</v>
      </c>
      <c r="Q13" s="171">
        <v>80.542241372275541</v>
      </c>
      <c r="R13" s="171">
        <v>79.061479195837407</v>
      </c>
      <c r="S13" s="171">
        <v>77.985054798754561</v>
      </c>
      <c r="T13" s="171">
        <v>72.729858539876574</v>
      </c>
      <c r="U13" s="177">
        <v>67.26956429196612</v>
      </c>
      <c r="V13" s="67">
        <v>726.26951789531506</v>
      </c>
      <c r="W13" s="20">
        <v>696.59897394005202</v>
      </c>
      <c r="X13" s="20">
        <v>650.7508981761008</v>
      </c>
      <c r="Y13" s="20">
        <v>625.974845426054</v>
      </c>
      <c r="Z13" s="20">
        <v>592.34365506786878</v>
      </c>
      <c r="AA13" s="20">
        <v>596.4906353507356</v>
      </c>
      <c r="AB13" s="20">
        <v>586.74611555847594</v>
      </c>
      <c r="AC13" s="20">
        <v>579.76596752710691</v>
      </c>
      <c r="AD13" s="20">
        <v>541.86623340968765</v>
      </c>
      <c r="AE13" s="68">
        <v>501.92337720375326</v>
      </c>
    </row>
    <row r="14" spans="1:31" x14ac:dyDescent="0.25">
      <c r="A14" s="8" t="s">
        <v>8</v>
      </c>
      <c r="B14" s="419">
        <v>7.5075677549570763</v>
      </c>
      <c r="C14" s="420">
        <v>7.3271845027613338</v>
      </c>
      <c r="D14" s="420">
        <v>6.8877018165093062</v>
      </c>
      <c r="E14" s="420">
        <v>6.7683896909398094</v>
      </c>
      <c r="F14" s="420">
        <v>6.5334200608426318</v>
      </c>
      <c r="G14" s="420">
        <v>6.5281631509800171</v>
      </c>
      <c r="H14" s="420">
        <v>6.3840110541021193</v>
      </c>
      <c r="I14" s="420">
        <v>6.1797121784333644</v>
      </c>
      <c r="J14" s="420">
        <v>5.9140066077197053</v>
      </c>
      <c r="K14" s="421">
        <v>5.5293126635268246</v>
      </c>
      <c r="L14" s="176">
        <v>100.00000000000001</v>
      </c>
      <c r="M14" s="171">
        <v>97.597314362209531</v>
      </c>
      <c r="N14" s="171">
        <v>91.743451958345815</v>
      </c>
      <c r="O14" s="171">
        <v>90.154227199225687</v>
      </c>
      <c r="P14" s="171">
        <v>87.024456842614086</v>
      </c>
      <c r="Q14" s="171">
        <v>86.954435365163633</v>
      </c>
      <c r="R14" s="171">
        <v>85.03434484340022</v>
      </c>
      <c r="S14" s="171">
        <v>82.313105657328791</v>
      </c>
      <c r="T14" s="171">
        <v>78.773935857119923</v>
      </c>
      <c r="U14" s="177">
        <v>73.649853641027022</v>
      </c>
      <c r="V14" s="67">
        <v>734.42281058350591</v>
      </c>
      <c r="W14" s="20">
        <v>718.23016411933975</v>
      </c>
      <c r="X14" s="20">
        <v>676.83609030352557</v>
      </c>
      <c r="Y14" s="20">
        <v>666.83754526066889</v>
      </c>
      <c r="Z14" s="20">
        <v>645.51496885137351</v>
      </c>
      <c r="AA14" s="20">
        <v>646.89527112006272</v>
      </c>
      <c r="AB14" s="20">
        <v>633.61948113068945</v>
      </c>
      <c r="AC14" s="20">
        <v>613.92556627052215</v>
      </c>
      <c r="AD14" s="20">
        <v>588.14795713772469</v>
      </c>
      <c r="AE14" s="68">
        <v>551.99865561676745</v>
      </c>
    </row>
    <row r="15" spans="1:31" x14ac:dyDescent="0.25">
      <c r="A15" s="8" t="s">
        <v>5</v>
      </c>
      <c r="B15" s="419">
        <v>16.51426696493488</v>
      </c>
      <c r="C15" s="420">
        <v>16.102025724880768</v>
      </c>
      <c r="D15" s="420">
        <v>14.681051882865368</v>
      </c>
      <c r="E15" s="420">
        <v>13.958894878483632</v>
      </c>
      <c r="F15" s="420">
        <v>13.308018596893543</v>
      </c>
      <c r="G15" s="420">
        <v>13.755814134873122</v>
      </c>
      <c r="H15" s="420">
        <v>13.681286404833406</v>
      </c>
      <c r="I15" s="420">
        <v>13.40793493791954</v>
      </c>
      <c r="J15" s="420">
        <v>12.987320500067566</v>
      </c>
      <c r="K15" s="421">
        <v>12.140881901715304</v>
      </c>
      <c r="L15" s="176">
        <v>100</v>
      </c>
      <c r="M15" s="171">
        <v>97.503726681121051</v>
      </c>
      <c r="N15" s="171">
        <v>88.899204027874703</v>
      </c>
      <c r="O15" s="171">
        <v>84.526276026195248</v>
      </c>
      <c r="P15" s="171">
        <v>80.584979188908378</v>
      </c>
      <c r="Q15" s="171">
        <v>83.296546943810199</v>
      </c>
      <c r="R15" s="171">
        <v>82.845253948499163</v>
      </c>
      <c r="S15" s="171">
        <v>81.190009622521643</v>
      </c>
      <c r="T15" s="171">
        <v>78.643033491246328</v>
      </c>
      <c r="U15" s="177">
        <v>73.517534429437987</v>
      </c>
      <c r="V15" s="67">
        <v>1227.6320728836747</v>
      </c>
      <c r="W15" s="20">
        <v>1203.5029740709472</v>
      </c>
      <c r="X15" s="20">
        <v>1101.5878343468423</v>
      </c>
      <c r="Y15" s="20">
        <v>1051.4444507918606</v>
      </c>
      <c r="Z15" s="20">
        <v>1006.7249908178027</v>
      </c>
      <c r="AA15" s="20">
        <v>1046.3589285260152</v>
      </c>
      <c r="AB15" s="20">
        <v>1045.6287969198058</v>
      </c>
      <c r="AC15" s="20">
        <v>1030.109294722128</v>
      </c>
      <c r="AD15" s="20">
        <v>1004.0151150055561</v>
      </c>
      <c r="AE15" s="68">
        <v>944.45134401633459</v>
      </c>
    </row>
    <row r="16" spans="1:31" x14ac:dyDescent="0.25">
      <c r="A16" s="8" t="s">
        <v>7</v>
      </c>
      <c r="B16" s="419">
        <v>11.499344282567321</v>
      </c>
      <c r="C16" s="420">
        <v>11.247344942620295</v>
      </c>
      <c r="D16" s="420">
        <v>10.643274591230353</v>
      </c>
      <c r="E16" s="420">
        <v>10.161449091131884</v>
      </c>
      <c r="F16" s="420">
        <v>9.6388466950053342</v>
      </c>
      <c r="G16" s="420">
        <v>9.556826166005262</v>
      </c>
      <c r="H16" s="420">
        <v>9.3787999146147243</v>
      </c>
      <c r="I16" s="420">
        <v>9.2864159702420253</v>
      </c>
      <c r="J16" s="420">
        <v>8.9914773818695082</v>
      </c>
      <c r="K16" s="421">
        <v>8.5811604213354506</v>
      </c>
      <c r="L16" s="176">
        <v>100</v>
      </c>
      <c r="M16" s="171">
        <v>97.808576439188357</v>
      </c>
      <c r="N16" s="171">
        <v>92.555491249751128</v>
      </c>
      <c r="O16" s="171">
        <v>88.365465381677041</v>
      </c>
      <c r="P16" s="171">
        <v>83.820837589996771</v>
      </c>
      <c r="Q16" s="171">
        <v>83.107574929234346</v>
      </c>
      <c r="R16" s="171">
        <v>81.559432295915499</v>
      </c>
      <c r="S16" s="171">
        <v>80.756047841092709</v>
      </c>
      <c r="T16" s="171">
        <v>78.191218220158277</v>
      </c>
      <c r="U16" s="177">
        <v>74.623041196742378</v>
      </c>
      <c r="V16" s="67">
        <v>800.68017682135826</v>
      </c>
      <c r="W16" s="20">
        <v>786.66179997674863</v>
      </c>
      <c r="X16" s="20">
        <v>748.59471837418687</v>
      </c>
      <c r="Y16" s="20">
        <v>718.70235846727303</v>
      </c>
      <c r="Z16" s="20">
        <v>683.84083057274665</v>
      </c>
      <c r="AA16" s="20">
        <v>680.1911743218144</v>
      </c>
      <c r="AB16" s="20">
        <v>668.58963577977818</v>
      </c>
      <c r="AC16" s="20">
        <v>662.98199989149884</v>
      </c>
      <c r="AD16" s="20">
        <v>641.67078903886284</v>
      </c>
      <c r="AE16" s="68">
        <v>612.68913330973703</v>
      </c>
    </row>
    <row r="17" spans="1:31" x14ac:dyDescent="0.25">
      <c r="A17" s="8"/>
      <c r="B17" s="410"/>
      <c r="C17" s="411"/>
      <c r="D17" s="411"/>
      <c r="E17" s="411"/>
      <c r="F17" s="411"/>
      <c r="G17" s="411"/>
      <c r="H17" s="411"/>
      <c r="I17" s="411"/>
      <c r="J17" s="411"/>
      <c r="K17" s="412"/>
      <c r="L17" s="410"/>
      <c r="M17" s="411"/>
      <c r="N17" s="411"/>
      <c r="O17" s="411"/>
      <c r="P17" s="411"/>
      <c r="Q17" s="411"/>
      <c r="R17" s="411"/>
      <c r="S17" s="411"/>
      <c r="T17" s="411"/>
      <c r="U17" s="412"/>
      <c r="V17" s="67"/>
      <c r="W17" s="20"/>
      <c r="X17" s="20"/>
      <c r="Y17" s="20"/>
      <c r="Z17" s="20"/>
      <c r="AA17" s="20"/>
      <c r="AB17" s="20"/>
      <c r="AC17" s="20"/>
      <c r="AD17" s="20"/>
      <c r="AE17" s="68"/>
    </row>
    <row r="18" spans="1:31" x14ac:dyDescent="0.25">
      <c r="A18" s="8" t="s">
        <v>4</v>
      </c>
      <c r="B18" s="419">
        <v>10.300910133646674</v>
      </c>
      <c r="C18" s="420">
        <v>9.6916501682262322</v>
      </c>
      <c r="D18" s="420">
        <v>9.040436555841783</v>
      </c>
      <c r="E18" s="420">
        <v>8.7282368247025364</v>
      </c>
      <c r="F18" s="420">
        <v>8.2582832504393533</v>
      </c>
      <c r="G18" s="420">
        <v>8.2699569014515308</v>
      </c>
      <c r="H18" s="420">
        <v>8.1268480637102645</v>
      </c>
      <c r="I18" s="420">
        <v>7.9935079401641511</v>
      </c>
      <c r="J18" s="420">
        <v>7.7525867278272695</v>
      </c>
      <c r="K18" s="421">
        <v>7.4417927040891163</v>
      </c>
      <c r="L18" s="176">
        <v>100</v>
      </c>
      <c r="M18" s="171">
        <v>94.085377335441777</v>
      </c>
      <c r="N18" s="171">
        <v>87.763473698428783</v>
      </c>
      <c r="O18" s="171">
        <v>84.732676156379711</v>
      </c>
      <c r="P18" s="171">
        <v>80.170423227600764</v>
      </c>
      <c r="Q18" s="171">
        <v>80.283749631391501</v>
      </c>
      <c r="R18" s="171">
        <v>78.894466200271964</v>
      </c>
      <c r="S18" s="171">
        <v>77.600016274817577</v>
      </c>
      <c r="T18" s="171">
        <v>75.261182043559288</v>
      </c>
      <c r="U18" s="177">
        <v>72.244030940347713</v>
      </c>
      <c r="V18" s="67">
        <v>1142.2953938137696</v>
      </c>
      <c r="W18" s="20">
        <v>1079.9599615457853</v>
      </c>
      <c r="X18" s="20">
        <v>1012.4776651137963</v>
      </c>
      <c r="Y18" s="20">
        <v>982.19721812060095</v>
      </c>
      <c r="Z18" s="20">
        <v>931.7820991470727</v>
      </c>
      <c r="AA18" s="20">
        <v>934.95170753670152</v>
      </c>
      <c r="AB18" s="20">
        <v>920.88566149126518</v>
      </c>
      <c r="AC18" s="20">
        <v>909.11498054810261</v>
      </c>
      <c r="AD18" s="20">
        <v>885.47202990109542</v>
      </c>
      <c r="AE18" s="68">
        <v>853.7150172203992</v>
      </c>
    </row>
    <row r="19" spans="1:31" x14ac:dyDescent="0.25">
      <c r="A19" s="9"/>
      <c r="B19" s="410"/>
      <c r="C19" s="411"/>
      <c r="D19" s="411"/>
      <c r="E19" s="411"/>
      <c r="F19" s="411"/>
      <c r="G19" s="411"/>
      <c r="H19" s="411"/>
      <c r="I19" s="411"/>
      <c r="J19" s="411"/>
      <c r="K19" s="412"/>
      <c r="L19" s="410"/>
      <c r="M19" s="411"/>
      <c r="N19" s="411"/>
      <c r="O19" s="411"/>
      <c r="P19" s="411"/>
      <c r="Q19" s="411"/>
      <c r="R19" s="411"/>
      <c r="S19" s="411"/>
      <c r="T19" s="411"/>
      <c r="U19" s="412"/>
      <c r="V19" s="67"/>
      <c r="W19" s="20"/>
      <c r="X19" s="20"/>
      <c r="Y19" s="20"/>
      <c r="Z19" s="20"/>
      <c r="AA19" s="20"/>
      <c r="AB19" s="20"/>
      <c r="AC19" s="20"/>
      <c r="AD19" s="20"/>
      <c r="AE19" s="68"/>
    </row>
    <row r="20" spans="1:31" x14ac:dyDescent="0.25">
      <c r="A20" s="8" t="s">
        <v>10</v>
      </c>
      <c r="B20" s="422">
        <v>8.0600500476200079</v>
      </c>
      <c r="C20" s="423">
        <v>7.7366124198012578</v>
      </c>
      <c r="D20" s="423">
        <v>7.2524655193105367</v>
      </c>
      <c r="E20" s="423">
        <v>7.0100728704474022</v>
      </c>
      <c r="F20" s="423">
        <v>6.6425521359658832</v>
      </c>
      <c r="G20" s="423">
        <v>6.6342026375226579</v>
      </c>
      <c r="H20" s="423">
        <v>6.5018340590005872</v>
      </c>
      <c r="I20" s="423">
        <v>6.2928241057438568</v>
      </c>
      <c r="J20" s="423">
        <v>5.9652282077240759</v>
      </c>
      <c r="K20" s="424">
        <v>5.6445529935081851</v>
      </c>
      <c r="L20" s="157">
        <v>99.999999999999986</v>
      </c>
      <c r="M20" s="158">
        <v>95.98715112303482</v>
      </c>
      <c r="N20" s="158">
        <v>89.980403055339124</v>
      </c>
      <c r="O20" s="158">
        <v>86.973068765464475</v>
      </c>
      <c r="P20" s="158">
        <v>82.413286477387473</v>
      </c>
      <c r="Q20" s="158">
        <v>82.309695328524938</v>
      </c>
      <c r="R20" s="158">
        <v>80.667415469963061</v>
      </c>
      <c r="S20" s="158">
        <v>78.074255973162565</v>
      </c>
      <c r="T20" s="158">
        <v>74.009815974846248</v>
      </c>
      <c r="U20" s="159">
        <v>70.031240006691064</v>
      </c>
      <c r="V20" s="108">
        <v>10475.789441109233</v>
      </c>
      <c r="W20" s="109">
        <v>10112.81750632337</v>
      </c>
      <c r="X20" s="109">
        <v>9538.4233110891655</v>
      </c>
      <c r="Y20" s="109">
        <v>9281.743064698845</v>
      </c>
      <c r="Z20" s="109">
        <v>8857.9119130159088</v>
      </c>
      <c r="AA20" s="109">
        <v>8909.8624034439199</v>
      </c>
      <c r="AB20" s="109">
        <v>8787.6773572893653</v>
      </c>
      <c r="AC20" s="109">
        <v>8551.9269836255498</v>
      </c>
      <c r="AD20" s="109">
        <v>8152.6077971674022</v>
      </c>
      <c r="AE20" s="110">
        <v>7764.9443776608487</v>
      </c>
    </row>
    <row r="21" spans="1:31" x14ac:dyDescent="0.25">
      <c r="A21" s="9"/>
      <c r="B21" s="16"/>
      <c r="C21" s="21"/>
      <c r="D21" s="21"/>
      <c r="E21" s="21"/>
      <c r="F21" s="21"/>
      <c r="G21" s="21"/>
      <c r="H21" s="21"/>
      <c r="I21" s="21"/>
      <c r="J21" s="21"/>
      <c r="K21" s="131"/>
      <c r="L21" s="16"/>
      <c r="M21" s="21"/>
      <c r="N21" s="21"/>
      <c r="O21" s="21"/>
      <c r="P21" s="21"/>
      <c r="Q21" s="21"/>
      <c r="R21" s="21"/>
      <c r="S21" s="21"/>
      <c r="T21" s="21"/>
      <c r="U21" s="131"/>
      <c r="V21" s="108"/>
      <c r="W21" s="109"/>
      <c r="X21" s="109"/>
      <c r="Y21" s="109"/>
      <c r="Z21" s="109"/>
      <c r="AA21" s="109"/>
      <c r="AB21" s="109"/>
      <c r="AC21" s="109"/>
      <c r="AD21" s="109"/>
      <c r="AE21" s="110"/>
    </row>
    <row r="22" spans="1:31" x14ac:dyDescent="0.25">
      <c r="A22" s="8" t="s">
        <v>11</v>
      </c>
      <c r="B22" s="422">
        <v>8.6126411942047891</v>
      </c>
      <c r="C22" s="423">
        <v>8.2782902040264954</v>
      </c>
      <c r="D22" s="423">
        <v>7.7415001228743074</v>
      </c>
      <c r="E22" s="423">
        <v>7.4694605563690448</v>
      </c>
      <c r="F22" s="423">
        <v>7.0847080936601641</v>
      </c>
      <c r="G22" s="423">
        <v>7.095375810488358</v>
      </c>
      <c r="H22" s="423">
        <v>6.9631219229786492</v>
      </c>
      <c r="I22" s="423">
        <v>6.7683185389686713</v>
      </c>
      <c r="J22" s="423">
        <v>6.4439514265487299</v>
      </c>
      <c r="K22" s="424">
        <v>6.0904202521311168</v>
      </c>
      <c r="L22" s="157">
        <v>99.999999999999986</v>
      </c>
      <c r="M22" s="158">
        <v>96.1179041058477</v>
      </c>
      <c r="N22" s="158">
        <v>89.88532029040465</v>
      </c>
      <c r="O22" s="158">
        <v>86.726712374771168</v>
      </c>
      <c r="P22" s="158">
        <v>82.259413040766987</v>
      </c>
      <c r="Q22" s="158">
        <v>82.38327419540758</v>
      </c>
      <c r="R22" s="158">
        <v>80.847695451006871</v>
      </c>
      <c r="S22" s="158">
        <v>78.585864502551061</v>
      </c>
      <c r="T22" s="158">
        <v>74.819689816925006</v>
      </c>
      <c r="U22" s="159">
        <v>70.714895869912638</v>
      </c>
      <c r="V22" s="108">
        <v>15107.089413106854</v>
      </c>
      <c r="W22" s="109">
        <v>14597.771379976242</v>
      </c>
      <c r="X22" s="109">
        <v>13728.670517403618</v>
      </c>
      <c r="Y22" s="109">
        <v>13326.899482765302</v>
      </c>
      <c r="Z22" s="109">
        <v>12718.118457472772</v>
      </c>
      <c r="AA22" s="109">
        <v>12814.750120299248</v>
      </c>
      <c r="AB22" s="109">
        <v>12643.147048169378</v>
      </c>
      <c r="AC22" s="109">
        <v>12347.824792584908</v>
      </c>
      <c r="AD22" s="109">
        <v>11813.779921660329</v>
      </c>
      <c r="AE22" s="110">
        <v>11229.721905027838</v>
      </c>
    </row>
    <row r="23" spans="1:31" x14ac:dyDescent="0.25">
      <c r="A23" s="9"/>
      <c r="B23" s="410"/>
      <c r="C23" s="411"/>
      <c r="D23" s="411"/>
      <c r="E23" s="411"/>
      <c r="F23" s="411"/>
      <c r="G23" s="411"/>
      <c r="H23" s="411"/>
      <c r="I23" s="411"/>
      <c r="J23" s="411"/>
      <c r="K23" s="412"/>
      <c r="L23" s="410"/>
      <c r="M23" s="411"/>
      <c r="N23" s="411"/>
      <c r="O23" s="411"/>
      <c r="P23" s="411"/>
      <c r="Q23" s="411"/>
      <c r="R23" s="411"/>
      <c r="S23" s="411"/>
      <c r="T23" s="411"/>
      <c r="U23" s="412"/>
      <c r="V23" s="67"/>
      <c r="W23" s="20"/>
      <c r="X23" s="20"/>
      <c r="Y23" s="20"/>
      <c r="Z23" s="20"/>
      <c r="AA23" s="20"/>
      <c r="AB23" s="20"/>
      <c r="AC23" s="20"/>
      <c r="AD23" s="20"/>
      <c r="AE23" s="68"/>
    </row>
    <row r="24" spans="1:31" x14ac:dyDescent="0.25">
      <c r="A24" s="17" t="s">
        <v>110</v>
      </c>
      <c r="B24" s="419">
        <v>7.5739510742797531</v>
      </c>
      <c r="C24" s="420">
        <v>7.3791250549076839</v>
      </c>
      <c r="D24" s="420">
        <v>7.0091826170150107</v>
      </c>
      <c r="E24" s="420">
        <v>6.7305665145490536</v>
      </c>
      <c r="F24" s="420">
        <v>6.4229055996333235</v>
      </c>
      <c r="G24" s="420">
        <v>6.4127015762801891</v>
      </c>
      <c r="H24" s="420">
        <v>6.2093735628247906</v>
      </c>
      <c r="I24" s="420">
        <v>5.9116003129572672</v>
      </c>
      <c r="J24" s="420">
        <v>5.4459220587701447</v>
      </c>
      <c r="K24" s="421">
        <v>5.0075459615554587</v>
      </c>
      <c r="L24" s="176">
        <v>100</v>
      </c>
      <c r="M24" s="171">
        <v>97.427683154256499</v>
      </c>
      <c r="N24" s="171">
        <v>92.543278247695184</v>
      </c>
      <c r="O24" s="171">
        <v>88.864668500503868</v>
      </c>
      <c r="P24" s="171">
        <v>84.802575784318904</v>
      </c>
      <c r="Q24" s="171">
        <v>84.667850549721265</v>
      </c>
      <c r="R24" s="171">
        <v>81.983280614408685</v>
      </c>
      <c r="S24" s="171">
        <v>78.051736207174173</v>
      </c>
      <c r="T24" s="171">
        <v>71.903317110983934</v>
      </c>
      <c r="U24" s="177">
        <v>66.115372444911827</v>
      </c>
      <c r="V24" s="67">
        <v>11279.812120064453</v>
      </c>
      <c r="W24" s="20">
        <v>10996.871477618814</v>
      </c>
      <c r="X24" s="20">
        <v>10459.356968078218</v>
      </c>
      <c r="Y24" s="20">
        <v>10068.65379606046</v>
      </c>
      <c r="Z24" s="20">
        <v>9639.9698779755308</v>
      </c>
      <c r="AA24" s="20">
        <v>9660.5660568579297</v>
      </c>
      <c r="AB24" s="20">
        <v>9382.2268472098749</v>
      </c>
      <c r="AC24" s="20">
        <v>8959.0125394857987</v>
      </c>
      <c r="AD24" s="20">
        <v>8282.3416130202804</v>
      </c>
      <c r="AE24" s="68">
        <v>7656.1121338115636</v>
      </c>
    </row>
    <row r="25" spans="1:31" x14ac:dyDescent="0.25">
      <c r="A25" s="17" t="s">
        <v>111</v>
      </c>
      <c r="B25" s="419">
        <v>26.590818095104474</v>
      </c>
      <c r="C25" s="420">
        <v>25.996349068918693</v>
      </c>
      <c r="D25" s="420">
        <v>24.315540995110243</v>
      </c>
      <c r="E25" s="420">
        <v>20.651280545060558</v>
      </c>
      <c r="F25" s="420">
        <v>16.590913564488922</v>
      </c>
      <c r="G25" s="420">
        <v>16.457267016247922</v>
      </c>
      <c r="H25" s="420">
        <v>18.952158207472696</v>
      </c>
      <c r="I25" s="420">
        <v>21.425467126846698</v>
      </c>
      <c r="J25" s="420">
        <v>20.546378245918671</v>
      </c>
      <c r="K25" s="421">
        <v>16.49525760135981</v>
      </c>
      <c r="L25" s="176">
        <v>100</v>
      </c>
      <c r="M25" s="171">
        <v>97.76438233656593</v>
      </c>
      <c r="N25" s="171">
        <v>91.443373077667275</v>
      </c>
      <c r="O25" s="171">
        <v>77.663201151613237</v>
      </c>
      <c r="P25" s="171">
        <v>62.393392731092419</v>
      </c>
      <c r="Q25" s="171">
        <v>61.890788607507346</v>
      </c>
      <c r="R25" s="171">
        <v>71.27331750263788</v>
      </c>
      <c r="S25" s="171">
        <v>80.574682020750814</v>
      </c>
      <c r="T25" s="171">
        <v>77.268695428747947</v>
      </c>
      <c r="U25" s="177">
        <v>62.033659672910495</v>
      </c>
      <c r="V25" s="67">
        <v>17424.129918754985</v>
      </c>
      <c r="W25" s="20">
        <v>17075.502580576383</v>
      </c>
      <c r="X25" s="20">
        <v>16001.08490724225</v>
      </c>
      <c r="Y25" s="20">
        <v>13617.901835824741</v>
      </c>
      <c r="Z25" s="20">
        <v>10965.399320350536</v>
      </c>
      <c r="AA25" s="20">
        <v>10904.223065091513</v>
      </c>
      <c r="AB25" s="20">
        <v>12588.484650586417</v>
      </c>
      <c r="AC25" s="20">
        <v>14259.67679533857</v>
      </c>
      <c r="AD25" s="20">
        <v>13704.085001597572</v>
      </c>
      <c r="AE25" s="68">
        <v>11030.978085722154</v>
      </c>
    </row>
    <row r="26" spans="1:31" x14ac:dyDescent="0.25">
      <c r="A26" s="17" t="s">
        <v>12</v>
      </c>
      <c r="B26" s="419">
        <v>6.7171697480927515</v>
      </c>
      <c r="C26" s="420">
        <v>6.5516583805035422</v>
      </c>
      <c r="D26" s="420">
        <v>6.1497259935251263</v>
      </c>
      <c r="E26" s="420">
        <v>5.891942818011831</v>
      </c>
      <c r="F26" s="420">
        <v>5.5284775411918616</v>
      </c>
      <c r="G26" s="420">
        <v>5.4894462630385252</v>
      </c>
      <c r="H26" s="420">
        <v>5.3197784201955249</v>
      </c>
      <c r="I26" s="420">
        <v>5.1183719745870304</v>
      </c>
      <c r="J26" s="420">
        <v>4.7897120364817409</v>
      </c>
      <c r="K26" s="421">
        <v>4.4316868264515525</v>
      </c>
      <c r="L26" s="176">
        <v>100.00000000000001</v>
      </c>
      <c r="M26" s="171">
        <v>97.535995459453687</v>
      </c>
      <c r="N26" s="171">
        <v>91.552338621057743</v>
      </c>
      <c r="O26" s="171">
        <v>87.714663153849401</v>
      </c>
      <c r="P26" s="171">
        <v>82.303674739820266</v>
      </c>
      <c r="Q26" s="171">
        <v>81.722607421037395</v>
      </c>
      <c r="R26" s="171">
        <v>79.196724508949671</v>
      </c>
      <c r="S26" s="171">
        <v>76.198341958535778</v>
      </c>
      <c r="T26" s="171">
        <v>71.305508362978543</v>
      </c>
      <c r="U26" s="177">
        <v>65.975507433169597</v>
      </c>
      <c r="V26" s="67">
        <v>17642.979962796438</v>
      </c>
      <c r="W26" s="20">
        <v>17326.620579613755</v>
      </c>
      <c r="X26" s="20">
        <v>16388.888578589933</v>
      </c>
      <c r="Y26" s="20">
        <v>15839.734097544102</v>
      </c>
      <c r="Z26" s="20">
        <v>14998.367047348094</v>
      </c>
      <c r="AA26" s="20">
        <v>15029.295089783396</v>
      </c>
      <c r="AB26" s="20">
        <v>14688.56964394342</v>
      </c>
      <c r="AC26" s="20">
        <v>14245.335157115207</v>
      </c>
      <c r="AD26" s="20">
        <v>13446.532197554037</v>
      </c>
      <c r="AE26" s="68">
        <v>12572.595075074989</v>
      </c>
    </row>
    <row r="27" spans="1:31" x14ac:dyDescent="0.25">
      <c r="A27" s="10"/>
      <c r="B27" s="410"/>
      <c r="C27" s="411"/>
      <c r="D27" s="411"/>
      <c r="E27" s="411"/>
      <c r="F27" s="411"/>
      <c r="G27" s="411"/>
      <c r="H27" s="411"/>
      <c r="I27" s="411"/>
      <c r="J27" s="411"/>
      <c r="K27" s="412"/>
      <c r="L27" s="410"/>
      <c r="M27" s="411"/>
      <c r="N27" s="411"/>
      <c r="O27" s="411"/>
      <c r="P27" s="411"/>
      <c r="Q27" s="411"/>
      <c r="R27" s="411"/>
      <c r="S27" s="411"/>
      <c r="T27" s="411"/>
      <c r="U27" s="412"/>
      <c r="V27" s="67"/>
      <c r="W27" s="20"/>
      <c r="X27" s="20"/>
      <c r="Y27" s="20"/>
      <c r="Z27" s="20"/>
      <c r="AA27" s="20"/>
      <c r="AB27" s="20"/>
      <c r="AC27" s="20"/>
      <c r="AD27" s="20"/>
      <c r="AE27" s="68"/>
    </row>
    <row r="28" spans="1:31" x14ac:dyDescent="0.25">
      <c r="A28" s="10" t="s">
        <v>13</v>
      </c>
      <c r="B28" s="419">
        <v>10.132007234492193</v>
      </c>
      <c r="C28" s="420">
        <v>9.831085420278086</v>
      </c>
      <c r="D28" s="420">
        <v>9.1725322733830765</v>
      </c>
      <c r="E28" s="420">
        <v>8.8003292463871503</v>
      </c>
      <c r="F28" s="420">
        <v>8.3556748879955585</v>
      </c>
      <c r="G28" s="420">
        <v>8.3066227924267828</v>
      </c>
      <c r="H28" s="420">
        <v>8.067182037499407</v>
      </c>
      <c r="I28" s="420">
        <v>7.7650109453460523</v>
      </c>
      <c r="J28" s="420">
        <v>7.4977752316425459</v>
      </c>
      <c r="K28" s="421">
        <v>7.1241392505089349</v>
      </c>
      <c r="L28" s="176">
        <v>100</v>
      </c>
      <c r="M28" s="171">
        <v>97.029988162763203</v>
      </c>
      <c r="N28" s="171">
        <v>90.530257836346649</v>
      </c>
      <c r="O28" s="171">
        <v>86.856720911413916</v>
      </c>
      <c r="P28" s="171">
        <v>82.468110164296959</v>
      </c>
      <c r="Q28" s="171">
        <v>81.983980076018014</v>
      </c>
      <c r="R28" s="171">
        <v>79.620768627527809</v>
      </c>
      <c r="S28" s="171">
        <v>76.638426776007208</v>
      </c>
      <c r="T28" s="171">
        <v>74.000887071201618</v>
      </c>
      <c r="U28" s="177">
        <v>70.313207300685377</v>
      </c>
      <c r="V28" s="67">
        <v>52033.132547550827</v>
      </c>
      <c r="W28" s="20">
        <v>50783.549880814207</v>
      </c>
      <c r="X28" s="20">
        <v>47654.842700171859</v>
      </c>
      <c r="Y28" s="20">
        <v>45987.021044022265</v>
      </c>
      <c r="Z28" s="20">
        <v>43912.814878766476</v>
      </c>
      <c r="AA28" s="20">
        <v>43914.060635247057</v>
      </c>
      <c r="AB28" s="20">
        <v>42871.826171924295</v>
      </c>
      <c r="AC28" s="20">
        <v>41452.097699737838</v>
      </c>
      <c r="AD28" s="20">
        <v>40208.739110142458</v>
      </c>
      <c r="AE28" s="68">
        <v>38412.641675392952</v>
      </c>
    </row>
    <row r="29" spans="1:31" x14ac:dyDescent="0.25">
      <c r="A29" s="10"/>
      <c r="B29" s="410"/>
      <c r="C29" s="411"/>
      <c r="D29" s="411"/>
      <c r="E29" s="411"/>
      <c r="F29" s="411"/>
      <c r="G29" s="411"/>
      <c r="H29" s="411"/>
      <c r="I29" s="411"/>
      <c r="J29" s="411"/>
      <c r="K29" s="412"/>
      <c r="L29" s="410"/>
      <c r="M29" s="411"/>
      <c r="N29" s="411"/>
      <c r="O29" s="411"/>
      <c r="P29" s="411"/>
      <c r="Q29" s="411"/>
      <c r="R29" s="411"/>
      <c r="S29" s="411"/>
      <c r="T29" s="411"/>
      <c r="U29" s="412"/>
      <c r="V29" s="67"/>
      <c r="W29" s="20"/>
      <c r="X29" s="20"/>
      <c r="Y29" s="20"/>
      <c r="Z29" s="20"/>
      <c r="AA29" s="20"/>
      <c r="AB29" s="20"/>
      <c r="AC29" s="20"/>
      <c r="AD29" s="20"/>
      <c r="AE29" s="68"/>
    </row>
    <row r="30" spans="1:31" x14ac:dyDescent="0.25">
      <c r="A30" s="11" t="s">
        <v>14</v>
      </c>
      <c r="B30" s="425">
        <v>8.4253558447939163</v>
      </c>
      <c r="C30" s="426">
        <v>8.2203410201076874</v>
      </c>
      <c r="D30" s="426">
        <v>7.7525616225714993</v>
      </c>
      <c r="E30" s="426">
        <v>7.4454615702351248</v>
      </c>
      <c r="F30" s="426">
        <v>6.9998517141290586</v>
      </c>
      <c r="G30" s="426">
        <v>6.9338502624477156</v>
      </c>
      <c r="H30" s="426">
        <v>6.7350555813189654</v>
      </c>
      <c r="I30" s="426">
        <v>6.5254095707181996</v>
      </c>
      <c r="J30" s="426">
        <v>6.1501869123512538</v>
      </c>
      <c r="K30" s="427">
        <v>5.7058110454638591</v>
      </c>
      <c r="L30" s="160">
        <v>100</v>
      </c>
      <c r="M30" s="161">
        <v>97.566692393023274</v>
      </c>
      <c r="N30" s="161">
        <v>92.014649177836901</v>
      </c>
      <c r="O30" s="161">
        <v>88.369698650006868</v>
      </c>
      <c r="P30" s="161">
        <v>83.080784278735408</v>
      </c>
      <c r="Q30" s="161">
        <v>82.297417345668407</v>
      </c>
      <c r="R30" s="161">
        <v>79.937936217621015</v>
      </c>
      <c r="S30" s="161">
        <v>77.449661366531998</v>
      </c>
      <c r="T30" s="161">
        <v>72.996168062758983</v>
      </c>
      <c r="U30" s="162">
        <v>67.721899829186654</v>
      </c>
      <c r="V30" s="98">
        <v>498014.04689175735</v>
      </c>
      <c r="W30" s="99">
        <v>489619.85867578909</v>
      </c>
      <c r="X30" s="99">
        <v>465332.43266249838</v>
      </c>
      <c r="Y30" s="99">
        <v>450367.0259023562</v>
      </c>
      <c r="Z30" s="99">
        <v>426740.36687035853</v>
      </c>
      <c r="AA30" s="99">
        <v>425985.3575026702</v>
      </c>
      <c r="AB30" s="99">
        <v>416738.64039250859</v>
      </c>
      <c r="AC30" s="99">
        <v>406562.55243459746</v>
      </c>
      <c r="AD30" s="99">
        <v>386007.45307933894</v>
      </c>
      <c r="AE30" s="100">
        <v>360988.75620756362</v>
      </c>
    </row>
    <row r="32" spans="1:31" x14ac:dyDescent="0.25">
      <c r="A32" s="182" t="s">
        <v>48</v>
      </c>
      <c r="B32" s="1"/>
    </row>
    <row r="33" spans="1:1" x14ac:dyDescent="0.25">
      <c r="A33" s="1"/>
    </row>
  </sheetData>
  <mergeCells count="3">
    <mergeCell ref="B6:K6"/>
    <mergeCell ref="L6:U6"/>
    <mergeCell ref="V6:AE6"/>
  </mergeCells>
  <pageMargins left="0.70866141732283472" right="0.70866141732283472" top="0.74803149606299213" bottom="0.74803149606299213" header="0.31496062992125984" footer="0.31496062992125984"/>
  <pageSetup paperSize="9" orientation="landscape" r:id="rId1"/>
  <headerFooter>
    <oddHeader>&amp;C&amp;"-,Bold"&amp;12&amp;A</oddHeader>
  </headerFooter>
  <colBreaks count="2" manualBreakCount="2">
    <brk id="11" min="5" max="31" man="1"/>
    <brk id="21" min="5" max="31"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AC34"/>
  <sheetViews>
    <sheetView topLeftCell="N1" workbookViewId="0">
      <selection activeCell="R6" sqref="R6:U6"/>
    </sheetView>
  </sheetViews>
  <sheetFormatPr defaultRowHeight="15" x14ac:dyDescent="0.25"/>
  <cols>
    <col min="1" max="1" width="40.7109375" customWidth="1"/>
    <col min="2" max="2" width="9.5703125" bestFit="1" customWidth="1"/>
    <col min="6" max="9" width="11.7109375" customWidth="1"/>
    <col min="10" max="13" width="11.85546875" customWidth="1"/>
    <col min="14" max="17" width="12.5703125" customWidth="1"/>
    <col min="18" max="21" width="13.42578125" customWidth="1"/>
    <col min="22" max="32" width="12.7109375" customWidth="1"/>
  </cols>
  <sheetData>
    <row r="1" spans="1:29" ht="15.75" x14ac:dyDescent="0.25">
      <c r="A1" s="274" t="s">
        <v>77</v>
      </c>
    </row>
    <row r="4" spans="1:29" ht="15.75" x14ac:dyDescent="0.25">
      <c r="A4" s="263" t="s">
        <v>170</v>
      </c>
    </row>
    <row r="6" spans="1:29" x14ac:dyDescent="0.25">
      <c r="A6" s="2" t="s">
        <v>9</v>
      </c>
      <c r="B6" s="400" t="s">
        <v>171</v>
      </c>
      <c r="C6" s="401"/>
      <c r="D6" s="401"/>
      <c r="E6" s="406"/>
      <c r="F6" s="400" t="s">
        <v>206</v>
      </c>
      <c r="G6" s="401"/>
      <c r="H6" s="401"/>
      <c r="I6" s="406"/>
      <c r="J6" s="400" t="s">
        <v>207</v>
      </c>
      <c r="K6" s="401"/>
      <c r="L6" s="401"/>
      <c r="M6" s="406"/>
      <c r="N6" s="400" t="s">
        <v>172</v>
      </c>
      <c r="O6" s="401"/>
      <c r="P6" s="401"/>
      <c r="Q6" s="406"/>
      <c r="R6" s="400" t="s">
        <v>208</v>
      </c>
      <c r="S6" s="401"/>
      <c r="T6" s="401"/>
      <c r="U6" s="406"/>
      <c r="V6" s="400" t="s">
        <v>173</v>
      </c>
      <c r="W6" s="401"/>
      <c r="X6" s="401"/>
      <c r="Y6" s="406"/>
      <c r="Z6" s="400" t="s">
        <v>209</v>
      </c>
      <c r="AA6" s="401"/>
      <c r="AB6" s="401"/>
      <c r="AC6" s="406"/>
    </row>
    <row r="7" spans="1:29" x14ac:dyDescent="0.25">
      <c r="A7" s="3"/>
      <c r="B7" s="77" t="s">
        <v>174</v>
      </c>
      <c r="C7" s="114" t="s">
        <v>175</v>
      </c>
      <c r="D7" s="114" t="s">
        <v>176</v>
      </c>
      <c r="E7" s="115" t="s">
        <v>177</v>
      </c>
      <c r="F7" s="77" t="s">
        <v>174</v>
      </c>
      <c r="G7" s="114" t="s">
        <v>175</v>
      </c>
      <c r="H7" s="114" t="s">
        <v>176</v>
      </c>
      <c r="I7" s="115" t="s">
        <v>177</v>
      </c>
      <c r="J7" s="77" t="s">
        <v>174</v>
      </c>
      <c r="K7" s="114" t="s">
        <v>175</v>
      </c>
      <c r="L7" s="114" t="s">
        <v>176</v>
      </c>
      <c r="M7" s="115" t="s">
        <v>177</v>
      </c>
      <c r="N7" s="77" t="s">
        <v>174</v>
      </c>
      <c r="O7" s="114" t="s">
        <v>175</v>
      </c>
      <c r="P7" s="114" t="s">
        <v>176</v>
      </c>
      <c r="Q7" s="115" t="s">
        <v>177</v>
      </c>
      <c r="R7" s="77" t="s">
        <v>174</v>
      </c>
      <c r="S7" s="114" t="s">
        <v>175</v>
      </c>
      <c r="T7" s="114" t="s">
        <v>176</v>
      </c>
      <c r="U7" s="115" t="s">
        <v>177</v>
      </c>
      <c r="V7" s="77" t="s">
        <v>174</v>
      </c>
      <c r="W7" s="114" t="s">
        <v>175</v>
      </c>
      <c r="X7" s="114" t="s">
        <v>176</v>
      </c>
      <c r="Y7" s="115" t="s">
        <v>177</v>
      </c>
      <c r="Z7" s="77" t="s">
        <v>174</v>
      </c>
      <c r="AA7" s="114" t="s">
        <v>175</v>
      </c>
      <c r="AB7" s="114" t="s">
        <v>176</v>
      </c>
      <c r="AC7" s="115" t="s">
        <v>177</v>
      </c>
    </row>
    <row r="8" spans="1:29" x14ac:dyDescent="0.25">
      <c r="A8" s="14" t="s">
        <v>3</v>
      </c>
      <c r="B8" s="64">
        <v>5310</v>
      </c>
      <c r="C8" s="65">
        <v>5450</v>
      </c>
      <c r="D8" s="65">
        <v>5240</v>
      </c>
      <c r="E8" s="66">
        <v>3580</v>
      </c>
      <c r="F8" s="65">
        <v>2120</v>
      </c>
      <c r="G8" s="65">
        <v>2370</v>
      </c>
      <c r="H8" s="65">
        <v>2360</v>
      </c>
      <c r="I8" s="65">
        <v>1370</v>
      </c>
      <c r="J8" s="79">
        <v>39.92467043314501</v>
      </c>
      <c r="K8" s="80">
        <v>43.486238532110093</v>
      </c>
      <c r="L8" s="80">
        <v>45.038167938931302</v>
      </c>
      <c r="M8" s="81">
        <v>38.268156424581008</v>
      </c>
      <c r="N8" s="65">
        <v>3180</v>
      </c>
      <c r="O8" s="65">
        <v>3080</v>
      </c>
      <c r="P8" s="65">
        <v>2720</v>
      </c>
      <c r="Q8" s="65">
        <v>1570</v>
      </c>
      <c r="R8" s="79">
        <v>59.887005649717516</v>
      </c>
      <c r="S8" s="80">
        <v>56.513761467889907</v>
      </c>
      <c r="T8" s="80">
        <v>51.908396946564885</v>
      </c>
      <c r="U8" s="81">
        <v>43.854748603351958</v>
      </c>
      <c r="V8" s="65">
        <v>160</v>
      </c>
      <c r="W8" s="65">
        <v>300</v>
      </c>
      <c r="X8" s="65">
        <v>450</v>
      </c>
      <c r="Y8" s="65">
        <v>430</v>
      </c>
      <c r="Z8" s="79">
        <v>3.0131826741996233</v>
      </c>
      <c r="AA8" s="80">
        <v>5.5045871559633026</v>
      </c>
      <c r="AB8" s="80">
        <v>8.5877862595419856</v>
      </c>
      <c r="AC8" s="81">
        <v>12.011173184357542</v>
      </c>
    </row>
    <row r="9" spans="1:29" x14ac:dyDescent="0.25">
      <c r="A9" s="15" t="s">
        <v>1</v>
      </c>
      <c r="B9" s="67">
        <v>3990</v>
      </c>
      <c r="C9" s="20">
        <v>4140</v>
      </c>
      <c r="D9" s="20">
        <v>3850</v>
      </c>
      <c r="E9" s="68">
        <v>2440</v>
      </c>
      <c r="F9" s="20">
        <v>1960</v>
      </c>
      <c r="G9" s="20">
        <v>1960</v>
      </c>
      <c r="H9" s="20">
        <v>1870</v>
      </c>
      <c r="I9" s="20">
        <v>1030</v>
      </c>
      <c r="J9" s="82">
        <v>49.122807017543863</v>
      </c>
      <c r="K9" s="40">
        <v>47.34299516908213</v>
      </c>
      <c r="L9" s="40">
        <v>48.571428571428569</v>
      </c>
      <c r="M9" s="83">
        <v>42.213114754098363</v>
      </c>
      <c r="N9" s="20">
        <v>2520</v>
      </c>
      <c r="O9" s="20">
        <v>2650</v>
      </c>
      <c r="P9" s="20">
        <v>2290</v>
      </c>
      <c r="Q9" s="20">
        <v>1140</v>
      </c>
      <c r="R9" s="82">
        <v>63.15789473684211</v>
      </c>
      <c r="S9" s="40">
        <v>64.009661835748801</v>
      </c>
      <c r="T9" s="40">
        <v>59.480519480519483</v>
      </c>
      <c r="U9" s="83">
        <v>46.721311475409841</v>
      </c>
      <c r="V9" s="20">
        <v>130</v>
      </c>
      <c r="W9" s="20">
        <v>160</v>
      </c>
      <c r="X9" s="20">
        <v>270</v>
      </c>
      <c r="Y9" s="20">
        <v>250</v>
      </c>
      <c r="Z9" s="82">
        <v>3.2581453634085213</v>
      </c>
      <c r="AA9" s="40">
        <v>3.8647342995169085</v>
      </c>
      <c r="AB9" s="40">
        <v>7.0129870129870131</v>
      </c>
      <c r="AC9" s="83">
        <v>10.245901639344263</v>
      </c>
    </row>
    <row r="10" spans="1:29" x14ac:dyDescent="0.25">
      <c r="A10" s="15" t="s">
        <v>2</v>
      </c>
      <c r="B10" s="67">
        <v>3200</v>
      </c>
      <c r="C10" s="20">
        <v>3290</v>
      </c>
      <c r="D10" s="20">
        <v>3120</v>
      </c>
      <c r="E10" s="68">
        <v>2010</v>
      </c>
      <c r="F10" s="20">
        <v>1290</v>
      </c>
      <c r="G10" s="20">
        <v>1380</v>
      </c>
      <c r="H10" s="20">
        <v>1450</v>
      </c>
      <c r="I10" s="20">
        <v>780</v>
      </c>
      <c r="J10" s="82">
        <v>40.3125</v>
      </c>
      <c r="K10" s="40">
        <v>41.945288753799396</v>
      </c>
      <c r="L10" s="40">
        <v>46.474358974358978</v>
      </c>
      <c r="M10" s="83">
        <v>38.805970149253731</v>
      </c>
      <c r="N10" s="20">
        <v>1990</v>
      </c>
      <c r="O10" s="20">
        <v>2040</v>
      </c>
      <c r="P10" s="20">
        <v>1700</v>
      </c>
      <c r="Q10" s="20">
        <v>850</v>
      </c>
      <c r="R10" s="82">
        <v>62.1875</v>
      </c>
      <c r="S10" s="40">
        <v>62.006079027355625</v>
      </c>
      <c r="T10" s="40">
        <v>54.487179487179489</v>
      </c>
      <c r="U10" s="83">
        <v>42.288557213930346</v>
      </c>
      <c r="V10" s="20">
        <v>110</v>
      </c>
      <c r="W10" s="20">
        <v>160</v>
      </c>
      <c r="X10" s="20">
        <v>240</v>
      </c>
      <c r="Y10" s="20">
        <v>260</v>
      </c>
      <c r="Z10" s="82">
        <v>3.4375</v>
      </c>
      <c r="AA10" s="40">
        <v>4.86322188449848</v>
      </c>
      <c r="AB10" s="40">
        <v>7.6923076923076925</v>
      </c>
      <c r="AC10" s="83">
        <v>12.935323383084576</v>
      </c>
    </row>
    <row r="11" spans="1:29" x14ac:dyDescent="0.25">
      <c r="A11" s="15" t="s">
        <v>0</v>
      </c>
      <c r="B11" s="67">
        <v>3060</v>
      </c>
      <c r="C11" s="20">
        <v>3250</v>
      </c>
      <c r="D11" s="20">
        <v>2930</v>
      </c>
      <c r="E11" s="68">
        <v>1870</v>
      </c>
      <c r="F11" s="20">
        <v>1270</v>
      </c>
      <c r="G11" s="20">
        <v>1370</v>
      </c>
      <c r="H11" s="20">
        <v>1380</v>
      </c>
      <c r="I11" s="20">
        <v>800</v>
      </c>
      <c r="J11" s="82">
        <v>41.503267973856204</v>
      </c>
      <c r="K11" s="40">
        <v>42.153846153846153</v>
      </c>
      <c r="L11" s="40">
        <v>47.098976109215016</v>
      </c>
      <c r="M11" s="83">
        <v>42.780748663101605</v>
      </c>
      <c r="N11" s="20">
        <v>1900</v>
      </c>
      <c r="O11" s="20">
        <v>1990</v>
      </c>
      <c r="P11" s="20">
        <v>1580</v>
      </c>
      <c r="Q11" s="20">
        <v>850</v>
      </c>
      <c r="R11" s="82">
        <v>62.091503267973856</v>
      </c>
      <c r="S11" s="40">
        <v>61.230769230769234</v>
      </c>
      <c r="T11" s="40">
        <v>53.924914675767916</v>
      </c>
      <c r="U11" s="83">
        <v>45.454545454545453</v>
      </c>
      <c r="V11" s="20">
        <v>110</v>
      </c>
      <c r="W11" s="20">
        <v>140</v>
      </c>
      <c r="X11" s="20">
        <v>220</v>
      </c>
      <c r="Y11" s="20">
        <v>250</v>
      </c>
      <c r="Z11" s="82">
        <v>3.594771241830065</v>
      </c>
      <c r="AA11" s="40">
        <v>4.3076923076923075</v>
      </c>
      <c r="AB11" s="40">
        <v>7.5085324232081909</v>
      </c>
      <c r="AC11" s="83">
        <v>13.368983957219251</v>
      </c>
    </row>
    <row r="12" spans="1:29" x14ac:dyDescent="0.25">
      <c r="A12" s="15"/>
      <c r="B12" s="67"/>
      <c r="C12" s="20"/>
      <c r="D12" s="20"/>
      <c r="E12" s="68"/>
      <c r="F12" s="20"/>
      <c r="G12" s="20"/>
      <c r="H12" s="20"/>
      <c r="I12" s="20"/>
      <c r="J12" s="82"/>
      <c r="K12" s="40"/>
      <c r="L12" s="40"/>
      <c r="M12" s="83"/>
      <c r="N12" s="20"/>
      <c r="O12" s="20"/>
      <c r="P12" s="20"/>
      <c r="Q12" s="20"/>
      <c r="R12" s="82"/>
      <c r="S12" s="40"/>
      <c r="T12" s="40"/>
      <c r="U12" s="83"/>
      <c r="V12" s="20"/>
      <c r="W12" s="20"/>
      <c r="X12" s="20"/>
      <c r="Y12" s="20"/>
      <c r="Z12" s="82"/>
      <c r="AA12" s="40"/>
      <c r="AB12" s="40"/>
      <c r="AC12" s="83"/>
    </row>
    <row r="13" spans="1:29" x14ac:dyDescent="0.25">
      <c r="A13" s="15" t="s">
        <v>6</v>
      </c>
      <c r="B13" s="67">
        <v>1510</v>
      </c>
      <c r="C13" s="20">
        <v>1440</v>
      </c>
      <c r="D13" s="20">
        <v>1450</v>
      </c>
      <c r="E13" s="68">
        <v>880</v>
      </c>
      <c r="F13" s="20">
        <v>640</v>
      </c>
      <c r="G13" s="20">
        <v>660</v>
      </c>
      <c r="H13" s="20">
        <v>680</v>
      </c>
      <c r="I13" s="20">
        <v>340</v>
      </c>
      <c r="J13" s="82">
        <v>42.384105960264904</v>
      </c>
      <c r="K13" s="40">
        <v>45.833333333333336</v>
      </c>
      <c r="L13" s="40">
        <v>46.896551724137929</v>
      </c>
      <c r="M13" s="83">
        <v>38.636363636363633</v>
      </c>
      <c r="N13" s="20">
        <v>910</v>
      </c>
      <c r="O13" s="20">
        <v>800</v>
      </c>
      <c r="P13" s="20">
        <v>770</v>
      </c>
      <c r="Q13" s="20">
        <v>410</v>
      </c>
      <c r="R13" s="82">
        <v>60.264900662251655</v>
      </c>
      <c r="S13" s="40">
        <v>55.555555555555557</v>
      </c>
      <c r="T13" s="40">
        <v>53.103448275862071</v>
      </c>
      <c r="U13" s="83">
        <v>46.590909090909086</v>
      </c>
      <c r="V13" s="20">
        <v>70</v>
      </c>
      <c r="W13" s="20">
        <v>110</v>
      </c>
      <c r="X13" s="20">
        <v>110</v>
      </c>
      <c r="Y13" s="20">
        <v>100</v>
      </c>
      <c r="Z13" s="82">
        <v>4.6357615894039732</v>
      </c>
      <c r="AA13" s="40">
        <v>7.6388888888888884</v>
      </c>
      <c r="AB13" s="40">
        <v>7.5862068965517242</v>
      </c>
      <c r="AC13" s="83">
        <v>11.363636363636363</v>
      </c>
    </row>
    <row r="14" spans="1:29" x14ac:dyDescent="0.25">
      <c r="A14" s="15" t="s">
        <v>8</v>
      </c>
      <c r="B14" s="67">
        <v>1250</v>
      </c>
      <c r="C14" s="20">
        <v>1120</v>
      </c>
      <c r="D14" s="20">
        <v>1140</v>
      </c>
      <c r="E14" s="68">
        <v>800</v>
      </c>
      <c r="F14" s="20">
        <v>480</v>
      </c>
      <c r="G14" s="20">
        <v>440</v>
      </c>
      <c r="H14" s="20">
        <v>500</v>
      </c>
      <c r="I14" s="20">
        <v>280</v>
      </c>
      <c r="J14" s="82">
        <v>38.4</v>
      </c>
      <c r="K14" s="40">
        <v>39.285714285714285</v>
      </c>
      <c r="L14" s="40">
        <v>43.859649122807014</v>
      </c>
      <c r="M14" s="83">
        <v>35</v>
      </c>
      <c r="N14" s="20">
        <v>710</v>
      </c>
      <c r="O14" s="20">
        <v>630</v>
      </c>
      <c r="P14" s="20">
        <v>600</v>
      </c>
      <c r="Q14" s="20">
        <v>370</v>
      </c>
      <c r="R14" s="82">
        <v>56.8</v>
      </c>
      <c r="S14" s="40">
        <v>56.250000000000007</v>
      </c>
      <c r="T14" s="40">
        <v>52.631578947368418</v>
      </c>
      <c r="U14" s="83">
        <v>46.25</v>
      </c>
      <c r="V14" s="20">
        <v>50</v>
      </c>
      <c r="W14" s="20">
        <v>70</v>
      </c>
      <c r="X14" s="20">
        <v>100</v>
      </c>
      <c r="Y14" s="20">
        <v>100</v>
      </c>
      <c r="Z14" s="82">
        <v>4</v>
      </c>
      <c r="AA14" s="40">
        <v>6.25</v>
      </c>
      <c r="AB14" s="40">
        <v>8.7719298245614024</v>
      </c>
      <c r="AC14" s="83">
        <v>12.5</v>
      </c>
    </row>
    <row r="15" spans="1:29" x14ac:dyDescent="0.25">
      <c r="A15" s="15" t="s">
        <v>5</v>
      </c>
      <c r="B15" s="67">
        <v>1120</v>
      </c>
      <c r="C15" s="20">
        <v>1180</v>
      </c>
      <c r="D15" s="20">
        <v>1180</v>
      </c>
      <c r="E15" s="68">
        <v>750</v>
      </c>
      <c r="F15" s="20">
        <v>530</v>
      </c>
      <c r="G15" s="20">
        <v>570</v>
      </c>
      <c r="H15" s="20">
        <v>560</v>
      </c>
      <c r="I15" s="20">
        <v>290</v>
      </c>
      <c r="J15" s="82">
        <v>47.321428571428577</v>
      </c>
      <c r="K15" s="40">
        <v>48.305084745762706</v>
      </c>
      <c r="L15" s="40">
        <v>47.457627118644062</v>
      </c>
      <c r="M15" s="83">
        <v>38.666666666666664</v>
      </c>
      <c r="N15" s="20">
        <v>690</v>
      </c>
      <c r="O15" s="20">
        <v>710</v>
      </c>
      <c r="P15" s="20">
        <v>650</v>
      </c>
      <c r="Q15" s="20">
        <v>350</v>
      </c>
      <c r="R15" s="82">
        <v>61.607142857142861</v>
      </c>
      <c r="S15" s="40">
        <v>60.169491525423723</v>
      </c>
      <c r="T15" s="40">
        <v>55.084745762711862</v>
      </c>
      <c r="U15" s="83">
        <v>46.666666666666664</v>
      </c>
      <c r="V15" s="20">
        <v>50</v>
      </c>
      <c r="W15" s="20">
        <v>60</v>
      </c>
      <c r="X15" s="20">
        <v>80</v>
      </c>
      <c r="Y15" s="20">
        <v>90</v>
      </c>
      <c r="Z15" s="82">
        <v>4.4642857142857144</v>
      </c>
      <c r="AA15" s="40">
        <v>5.0847457627118642</v>
      </c>
      <c r="AB15" s="40">
        <v>6.7796610169491522</v>
      </c>
      <c r="AC15" s="83">
        <v>12</v>
      </c>
    </row>
    <row r="16" spans="1:29" x14ac:dyDescent="0.25">
      <c r="A16" s="15" t="s">
        <v>7</v>
      </c>
      <c r="B16" s="67">
        <v>660</v>
      </c>
      <c r="C16" s="20">
        <v>570</v>
      </c>
      <c r="D16" s="20">
        <v>570</v>
      </c>
      <c r="E16" s="68">
        <v>390</v>
      </c>
      <c r="F16" s="20">
        <v>240</v>
      </c>
      <c r="G16" s="20">
        <v>200</v>
      </c>
      <c r="H16" s="20">
        <v>220</v>
      </c>
      <c r="I16" s="20">
        <v>100</v>
      </c>
      <c r="J16" s="82">
        <v>36.363636363636367</v>
      </c>
      <c r="K16" s="40">
        <v>35.087719298245609</v>
      </c>
      <c r="L16" s="40">
        <v>38.596491228070171</v>
      </c>
      <c r="M16" s="83">
        <v>25.641025641025642</v>
      </c>
      <c r="N16" s="20">
        <v>410</v>
      </c>
      <c r="O16" s="20">
        <v>310</v>
      </c>
      <c r="P16" s="20">
        <v>320</v>
      </c>
      <c r="Q16" s="20">
        <v>190</v>
      </c>
      <c r="R16" s="82">
        <v>62.121212121212125</v>
      </c>
      <c r="S16" s="40">
        <v>54.385964912280699</v>
      </c>
      <c r="T16" s="40">
        <v>56.140350877192979</v>
      </c>
      <c r="U16" s="83">
        <v>48.717948717948723</v>
      </c>
      <c r="V16" s="20">
        <v>30</v>
      </c>
      <c r="W16" s="20">
        <v>40</v>
      </c>
      <c r="X16" s="20">
        <v>40</v>
      </c>
      <c r="Y16" s="20">
        <v>50</v>
      </c>
      <c r="Z16" s="82">
        <v>4.5454545454545459</v>
      </c>
      <c r="AA16" s="40">
        <v>7.0175438596491224</v>
      </c>
      <c r="AB16" s="40">
        <v>7.0175438596491224</v>
      </c>
      <c r="AC16" s="83">
        <v>12.820512820512821</v>
      </c>
    </row>
    <row r="17" spans="1:29" x14ac:dyDescent="0.25">
      <c r="A17" s="15"/>
      <c r="B17" s="67"/>
      <c r="C17" s="20"/>
      <c r="D17" s="20"/>
      <c r="E17" s="68"/>
      <c r="F17" s="20"/>
      <c r="G17" s="20"/>
      <c r="H17" s="20"/>
      <c r="I17" s="20"/>
      <c r="J17" s="82"/>
      <c r="K17" s="40"/>
      <c r="L17" s="40"/>
      <c r="M17" s="83"/>
      <c r="N17" s="20"/>
      <c r="O17" s="20"/>
      <c r="P17" s="20"/>
      <c r="Q17" s="20"/>
      <c r="R17" s="82"/>
      <c r="S17" s="40"/>
      <c r="T17" s="40"/>
      <c r="U17" s="83"/>
      <c r="V17" s="20"/>
      <c r="W17" s="20"/>
      <c r="X17" s="20"/>
      <c r="Y17" s="20"/>
      <c r="Z17" s="82"/>
      <c r="AA17" s="40"/>
      <c r="AB17" s="40"/>
      <c r="AC17" s="83"/>
    </row>
    <row r="18" spans="1:29" x14ac:dyDescent="0.25">
      <c r="A18" s="15" t="s">
        <v>4</v>
      </c>
      <c r="B18" s="67">
        <v>1330</v>
      </c>
      <c r="C18" s="20">
        <v>1360</v>
      </c>
      <c r="D18" s="20">
        <v>1320</v>
      </c>
      <c r="E18" s="68">
        <v>860</v>
      </c>
      <c r="F18" s="20">
        <v>580</v>
      </c>
      <c r="G18" s="20">
        <v>550</v>
      </c>
      <c r="H18" s="20">
        <v>610</v>
      </c>
      <c r="I18" s="20">
        <v>340</v>
      </c>
      <c r="J18" s="82">
        <v>43.609022556390975</v>
      </c>
      <c r="K18" s="40">
        <v>40.441176470588239</v>
      </c>
      <c r="L18" s="40">
        <v>46.212121212121218</v>
      </c>
      <c r="M18" s="83">
        <v>39.534883720930232</v>
      </c>
      <c r="N18" s="20">
        <v>790</v>
      </c>
      <c r="O18" s="20">
        <v>740</v>
      </c>
      <c r="P18" s="20">
        <v>740</v>
      </c>
      <c r="Q18" s="20">
        <v>360</v>
      </c>
      <c r="R18" s="82">
        <v>59.398496240601503</v>
      </c>
      <c r="S18" s="40">
        <v>54.411764705882355</v>
      </c>
      <c r="T18" s="40">
        <v>56.060606060606062</v>
      </c>
      <c r="U18" s="83">
        <v>41.860465116279073</v>
      </c>
      <c r="V18" s="20">
        <v>50</v>
      </c>
      <c r="W18" s="20">
        <v>60</v>
      </c>
      <c r="X18" s="20">
        <v>120</v>
      </c>
      <c r="Y18" s="20">
        <v>120</v>
      </c>
      <c r="Z18" s="82">
        <v>3.7593984962406015</v>
      </c>
      <c r="AA18" s="40">
        <v>4.4117647058823533</v>
      </c>
      <c r="AB18" s="40">
        <v>9.0909090909090917</v>
      </c>
      <c r="AC18" s="83">
        <v>13.953488372093023</v>
      </c>
    </row>
    <row r="19" spans="1:29" x14ac:dyDescent="0.25">
      <c r="A19" s="16"/>
      <c r="B19" s="67"/>
      <c r="C19" s="20"/>
      <c r="D19" s="20"/>
      <c r="E19" s="68"/>
      <c r="F19" s="20"/>
      <c r="G19" s="20"/>
      <c r="H19" s="20"/>
      <c r="I19" s="20"/>
      <c r="J19" s="82"/>
      <c r="K19" s="40"/>
      <c r="L19" s="40"/>
      <c r="M19" s="83"/>
      <c r="N19" s="20"/>
      <c r="O19" s="20"/>
      <c r="P19" s="20"/>
      <c r="Q19" s="20"/>
      <c r="R19" s="82"/>
      <c r="S19" s="40"/>
      <c r="T19" s="40"/>
      <c r="U19" s="83"/>
      <c r="V19" s="20"/>
      <c r="W19" s="20"/>
      <c r="X19" s="20"/>
      <c r="Y19" s="20"/>
      <c r="Z19" s="82"/>
      <c r="AA19" s="40"/>
      <c r="AB19" s="40"/>
      <c r="AC19" s="83"/>
    </row>
    <row r="20" spans="1:29" s="104" customFormat="1" x14ac:dyDescent="0.25">
      <c r="A20" s="15" t="s">
        <v>10</v>
      </c>
      <c r="B20" s="108">
        <v>15560</v>
      </c>
      <c r="C20" s="109">
        <v>16130</v>
      </c>
      <c r="D20" s="109">
        <v>15140</v>
      </c>
      <c r="E20" s="110">
        <v>9900</v>
      </c>
      <c r="F20" s="109">
        <v>6640</v>
      </c>
      <c r="G20" s="109">
        <v>7080</v>
      </c>
      <c r="H20" s="109">
        <v>7060</v>
      </c>
      <c r="I20" s="109">
        <v>3980</v>
      </c>
      <c r="J20" s="119">
        <v>42.673521850899746</v>
      </c>
      <c r="K20" s="120">
        <v>43.893366398016113</v>
      </c>
      <c r="L20" s="120">
        <v>46.631439894319684</v>
      </c>
      <c r="M20" s="121">
        <v>40.202020202020201</v>
      </c>
      <c r="N20" s="109">
        <v>9590</v>
      </c>
      <c r="O20" s="109">
        <v>9760</v>
      </c>
      <c r="P20" s="109">
        <v>8290</v>
      </c>
      <c r="Q20" s="109">
        <v>4410</v>
      </c>
      <c r="R20" s="119">
        <v>61.63239074550129</v>
      </c>
      <c r="S20" s="120">
        <v>60.508369497830124</v>
      </c>
      <c r="T20" s="120">
        <v>54.755614266842798</v>
      </c>
      <c r="U20" s="121">
        <v>44.545454545454547</v>
      </c>
      <c r="V20" s="109">
        <v>510</v>
      </c>
      <c r="W20" s="109">
        <v>760</v>
      </c>
      <c r="X20" s="109">
        <v>1180</v>
      </c>
      <c r="Y20" s="109">
        <v>1190</v>
      </c>
      <c r="Z20" s="119">
        <v>3.2776349614395888</v>
      </c>
      <c r="AA20" s="120">
        <v>4.7117172969621821</v>
      </c>
      <c r="AB20" s="120">
        <v>7.7939233817701448</v>
      </c>
      <c r="AC20" s="121">
        <v>12.020202020202021</v>
      </c>
    </row>
    <row r="21" spans="1:29" x14ac:dyDescent="0.25">
      <c r="A21" s="16"/>
      <c r="B21" s="67"/>
      <c r="C21" s="20"/>
      <c r="D21" s="20"/>
      <c r="E21" s="68"/>
      <c r="F21" s="20"/>
      <c r="G21" s="20"/>
      <c r="H21" s="20"/>
      <c r="I21" s="20"/>
      <c r="J21" s="82"/>
      <c r="K21" s="40"/>
      <c r="L21" s="40"/>
      <c r="M21" s="83"/>
      <c r="N21" s="20"/>
      <c r="O21" s="20"/>
      <c r="P21" s="20"/>
      <c r="Q21" s="20"/>
      <c r="R21" s="82"/>
      <c r="S21" s="40"/>
      <c r="T21" s="40"/>
      <c r="U21" s="83"/>
      <c r="V21" s="20"/>
      <c r="W21" s="20"/>
      <c r="X21" s="20"/>
      <c r="Y21" s="20"/>
      <c r="Z21" s="82"/>
      <c r="AA21" s="40"/>
      <c r="AB21" s="40"/>
      <c r="AC21" s="83"/>
    </row>
    <row r="22" spans="1:29" s="104" customFormat="1" x14ac:dyDescent="0.25">
      <c r="A22" s="15" t="s">
        <v>11</v>
      </c>
      <c r="B22" s="108">
        <v>21430</v>
      </c>
      <c r="C22" s="109">
        <v>21800</v>
      </c>
      <c r="D22" s="109">
        <v>20800</v>
      </c>
      <c r="E22" s="110">
        <v>13580</v>
      </c>
      <c r="F22" s="109">
        <v>9110</v>
      </c>
      <c r="G22" s="109">
        <v>9500</v>
      </c>
      <c r="H22" s="109">
        <v>9630</v>
      </c>
      <c r="I22" s="109">
        <v>5330</v>
      </c>
      <c r="J22" s="119">
        <v>42.510499300046661</v>
      </c>
      <c r="K22" s="120">
        <v>43.577981651376149</v>
      </c>
      <c r="L22" s="120">
        <v>46.29807692307692</v>
      </c>
      <c r="M22" s="121">
        <v>39.24889543446244</v>
      </c>
      <c r="N22" s="109">
        <v>13100</v>
      </c>
      <c r="O22" s="109">
        <v>12950</v>
      </c>
      <c r="P22" s="109">
        <v>11370</v>
      </c>
      <c r="Q22" s="109">
        <v>6090</v>
      </c>
      <c r="R22" s="119">
        <v>61.129258049463367</v>
      </c>
      <c r="S22" s="120">
        <v>59.403669724770644</v>
      </c>
      <c r="T22" s="120">
        <v>54.66346153846154</v>
      </c>
      <c r="U22" s="121">
        <v>44.845360824742265</v>
      </c>
      <c r="V22" s="109">
        <v>760</v>
      </c>
      <c r="W22" s="109">
        <v>1100</v>
      </c>
      <c r="X22" s="109">
        <v>1630</v>
      </c>
      <c r="Y22" s="109">
        <v>1650</v>
      </c>
      <c r="Z22" s="119">
        <v>3.5464302379841341</v>
      </c>
      <c r="AA22" s="120">
        <v>5.0458715596330279</v>
      </c>
      <c r="AB22" s="120">
        <v>7.8365384615384617</v>
      </c>
      <c r="AC22" s="121">
        <v>12.150220913107511</v>
      </c>
    </row>
    <row r="23" spans="1:29" x14ac:dyDescent="0.25">
      <c r="A23" s="16"/>
      <c r="B23" s="67"/>
      <c r="C23" s="20"/>
      <c r="D23" s="20"/>
      <c r="E23" s="68"/>
      <c r="F23" s="20"/>
      <c r="G23" s="20"/>
      <c r="H23" s="20"/>
      <c r="I23" s="20"/>
      <c r="J23" s="82"/>
      <c r="K23" s="40"/>
      <c r="L23" s="40"/>
      <c r="M23" s="83"/>
      <c r="N23" s="20"/>
      <c r="O23" s="20"/>
      <c r="P23" s="20"/>
      <c r="Q23" s="20"/>
      <c r="R23" s="82"/>
      <c r="S23" s="40"/>
      <c r="T23" s="40"/>
      <c r="U23" s="83"/>
      <c r="V23" s="20"/>
      <c r="W23" s="20"/>
      <c r="X23" s="20"/>
      <c r="Y23" s="20"/>
      <c r="Z23" s="82"/>
      <c r="AA23" s="40"/>
      <c r="AB23" s="40"/>
      <c r="AC23" s="83"/>
    </row>
    <row r="24" spans="1:29" x14ac:dyDescent="0.25">
      <c r="A24" s="17" t="s">
        <v>110</v>
      </c>
      <c r="B24" s="67">
        <v>17890</v>
      </c>
      <c r="C24" s="20">
        <v>18320</v>
      </c>
      <c r="D24" s="20">
        <v>18660</v>
      </c>
      <c r="E24" s="68">
        <v>12230</v>
      </c>
      <c r="F24" s="20">
        <v>8460</v>
      </c>
      <c r="G24" s="20">
        <v>9050</v>
      </c>
      <c r="H24" s="20">
        <v>9980</v>
      </c>
      <c r="I24" s="20">
        <v>5750</v>
      </c>
      <c r="J24" s="82">
        <v>47.288988261598654</v>
      </c>
      <c r="K24" s="40">
        <v>49.399563318777297</v>
      </c>
      <c r="L24" s="40">
        <v>53.483386923901392</v>
      </c>
      <c r="M24" s="83">
        <v>47.015535568274736</v>
      </c>
      <c r="N24" s="20">
        <v>10210</v>
      </c>
      <c r="O24" s="20">
        <v>10140</v>
      </c>
      <c r="P24" s="20">
        <v>9550</v>
      </c>
      <c r="Q24" s="20">
        <v>5300</v>
      </c>
      <c r="R24" s="82">
        <v>57.070989379541643</v>
      </c>
      <c r="S24" s="40">
        <v>55.349344978165945</v>
      </c>
      <c r="T24" s="40">
        <v>51.178992497320472</v>
      </c>
      <c r="U24" s="83">
        <v>43.336058871627145</v>
      </c>
      <c r="V24" s="20">
        <v>870</v>
      </c>
      <c r="W24" s="20">
        <v>1190</v>
      </c>
      <c r="X24" s="20">
        <v>1630</v>
      </c>
      <c r="Y24" s="20">
        <v>1730</v>
      </c>
      <c r="Z24" s="82">
        <v>4.8630519843487985</v>
      </c>
      <c r="AA24" s="40">
        <v>6.4956331877729259</v>
      </c>
      <c r="AB24" s="40">
        <v>8.735262593783494</v>
      </c>
      <c r="AC24" s="83">
        <v>14.145543744889617</v>
      </c>
    </row>
    <row r="25" spans="1:29" x14ac:dyDescent="0.25">
      <c r="A25" s="17" t="s">
        <v>111</v>
      </c>
      <c r="B25" s="67">
        <v>8850</v>
      </c>
      <c r="C25" s="20">
        <v>9930</v>
      </c>
      <c r="D25" s="20">
        <v>9160</v>
      </c>
      <c r="E25" s="68">
        <v>6070</v>
      </c>
      <c r="F25" s="20">
        <v>3850</v>
      </c>
      <c r="G25" s="20">
        <v>4850</v>
      </c>
      <c r="H25" s="20">
        <v>4580</v>
      </c>
      <c r="I25" s="20">
        <v>2490</v>
      </c>
      <c r="J25" s="82">
        <v>43.502824858757059</v>
      </c>
      <c r="K25" s="40">
        <v>48.841893252769388</v>
      </c>
      <c r="L25" s="40">
        <v>50</v>
      </c>
      <c r="M25" s="83">
        <v>41.021416803953869</v>
      </c>
      <c r="N25" s="20">
        <v>5270</v>
      </c>
      <c r="O25" s="20">
        <v>5690</v>
      </c>
      <c r="P25" s="20">
        <v>5120</v>
      </c>
      <c r="Q25" s="20">
        <v>2950</v>
      </c>
      <c r="R25" s="82">
        <v>59.548022598870055</v>
      </c>
      <c r="S25" s="40">
        <v>57.301107754279961</v>
      </c>
      <c r="T25" s="40">
        <v>55.895196506550221</v>
      </c>
      <c r="U25" s="83">
        <v>48.5996705107084</v>
      </c>
      <c r="V25" s="20">
        <v>410</v>
      </c>
      <c r="W25" s="20">
        <v>630</v>
      </c>
      <c r="X25" s="20">
        <v>640</v>
      </c>
      <c r="Y25" s="20">
        <v>660</v>
      </c>
      <c r="Z25" s="82">
        <v>4.6327683615819213</v>
      </c>
      <c r="AA25" s="40">
        <v>6.3444108761329305</v>
      </c>
      <c r="AB25" s="40">
        <v>6.9868995633187776</v>
      </c>
      <c r="AC25" s="83">
        <v>10.87314662273476</v>
      </c>
    </row>
    <row r="26" spans="1:29" x14ac:dyDescent="0.25">
      <c r="A26" s="17" t="s">
        <v>12</v>
      </c>
      <c r="B26" s="67">
        <v>30230</v>
      </c>
      <c r="C26" s="20">
        <v>29570</v>
      </c>
      <c r="D26" s="20">
        <v>29710</v>
      </c>
      <c r="E26" s="68">
        <v>20020</v>
      </c>
      <c r="F26" s="20">
        <v>13760</v>
      </c>
      <c r="G26" s="20">
        <v>13580</v>
      </c>
      <c r="H26" s="20">
        <v>14740</v>
      </c>
      <c r="I26" s="20">
        <v>7930</v>
      </c>
      <c r="J26" s="82">
        <v>45.517697651339724</v>
      </c>
      <c r="K26" s="40">
        <v>45.924923909367607</v>
      </c>
      <c r="L26" s="40">
        <v>49.612924941097269</v>
      </c>
      <c r="M26" s="83">
        <v>39.61038961038961</v>
      </c>
      <c r="N26" s="20">
        <v>18940</v>
      </c>
      <c r="O26" s="20">
        <v>17600</v>
      </c>
      <c r="P26" s="20">
        <v>16360</v>
      </c>
      <c r="Q26" s="20">
        <v>9050</v>
      </c>
      <c r="R26" s="82">
        <v>62.652993714852791</v>
      </c>
      <c r="S26" s="40">
        <v>59.519783564423406</v>
      </c>
      <c r="T26" s="40">
        <v>55.065634466509586</v>
      </c>
      <c r="U26" s="83">
        <v>45.204795204795211</v>
      </c>
      <c r="V26" s="20">
        <v>1460</v>
      </c>
      <c r="W26" s="20">
        <v>1880</v>
      </c>
      <c r="X26" s="20">
        <v>2290</v>
      </c>
      <c r="Y26" s="20">
        <v>2480</v>
      </c>
      <c r="Z26" s="82">
        <v>4.8296394310287791</v>
      </c>
      <c r="AA26" s="40">
        <v>6.357795062563409</v>
      </c>
      <c r="AB26" s="40">
        <v>7.7078424772803764</v>
      </c>
      <c r="AC26" s="83">
        <v>12.387612387612389</v>
      </c>
    </row>
    <row r="27" spans="1:29" x14ac:dyDescent="0.25">
      <c r="A27" s="17"/>
      <c r="B27" s="67"/>
      <c r="C27" s="20"/>
      <c r="D27" s="20"/>
      <c r="E27" s="68"/>
      <c r="F27" s="20"/>
      <c r="G27" s="20"/>
      <c r="H27" s="20"/>
      <c r="I27" s="20"/>
      <c r="J27" s="82"/>
      <c r="K27" s="40"/>
      <c r="L27" s="40"/>
      <c r="M27" s="83"/>
      <c r="N27" s="20"/>
      <c r="O27" s="20"/>
      <c r="P27" s="20"/>
      <c r="Q27" s="20"/>
      <c r="R27" s="82"/>
      <c r="S27" s="40"/>
      <c r="T27" s="40"/>
      <c r="U27" s="83"/>
      <c r="V27" s="20"/>
      <c r="W27" s="20"/>
      <c r="X27" s="20"/>
      <c r="Y27" s="20"/>
      <c r="Z27" s="82"/>
      <c r="AA27" s="40"/>
      <c r="AB27" s="40"/>
      <c r="AC27" s="83"/>
    </row>
    <row r="28" spans="1:29" x14ac:dyDescent="0.25">
      <c r="A28" s="17" t="s">
        <v>13</v>
      </c>
      <c r="B28" s="67">
        <v>62550</v>
      </c>
      <c r="C28" s="20">
        <v>63520</v>
      </c>
      <c r="D28" s="20">
        <v>61150</v>
      </c>
      <c r="E28" s="68">
        <v>44580</v>
      </c>
      <c r="F28" s="20">
        <v>24910</v>
      </c>
      <c r="G28" s="20">
        <v>26950</v>
      </c>
      <c r="H28" s="20">
        <v>27720</v>
      </c>
      <c r="I28" s="20">
        <v>17060</v>
      </c>
      <c r="J28" s="82">
        <v>39.82414068745004</v>
      </c>
      <c r="K28" s="40">
        <v>42.427581863979846</v>
      </c>
      <c r="L28" s="40">
        <v>45.331152902698285</v>
      </c>
      <c r="M28" s="83">
        <v>38.268281740690895</v>
      </c>
      <c r="N28" s="20">
        <v>40120</v>
      </c>
      <c r="O28" s="20">
        <v>39290</v>
      </c>
      <c r="P28" s="20">
        <v>35230</v>
      </c>
      <c r="Q28" s="20">
        <v>22270</v>
      </c>
      <c r="R28" s="82">
        <v>64.140687450039962</v>
      </c>
      <c r="S28" s="40">
        <v>61.854534005037777</v>
      </c>
      <c r="T28" s="40">
        <v>57.612428454619788</v>
      </c>
      <c r="U28" s="83">
        <v>49.955136832660386</v>
      </c>
      <c r="V28" s="20">
        <v>1770</v>
      </c>
      <c r="W28" s="20">
        <v>2660</v>
      </c>
      <c r="X28" s="20">
        <v>3920</v>
      </c>
      <c r="Y28" s="20">
        <v>4570</v>
      </c>
      <c r="Z28" s="82">
        <v>2.8297362110311752</v>
      </c>
      <c r="AA28" s="40">
        <v>4.1876574307304786</v>
      </c>
      <c r="AB28" s="40">
        <v>6.4104660670482421</v>
      </c>
      <c r="AC28" s="83">
        <v>10.251233737101838</v>
      </c>
    </row>
    <row r="29" spans="1:29" x14ac:dyDescent="0.25">
      <c r="A29" s="17"/>
      <c r="B29" s="67"/>
      <c r="C29" s="20"/>
      <c r="D29" s="20"/>
      <c r="E29" s="68"/>
      <c r="F29" s="20"/>
      <c r="G29" s="20"/>
      <c r="H29" s="20"/>
      <c r="I29" s="20"/>
      <c r="J29" s="82"/>
      <c r="K29" s="40"/>
      <c r="L29" s="40"/>
      <c r="M29" s="83"/>
      <c r="N29" s="20"/>
      <c r="O29" s="20"/>
      <c r="P29" s="20"/>
      <c r="Q29" s="20"/>
      <c r="R29" s="82"/>
      <c r="S29" s="40"/>
      <c r="T29" s="40"/>
      <c r="U29" s="83"/>
      <c r="V29" s="20"/>
      <c r="W29" s="20"/>
      <c r="X29" s="20"/>
      <c r="Y29" s="20"/>
      <c r="Z29" s="82"/>
      <c r="AA29" s="40"/>
      <c r="AB29" s="40"/>
      <c r="AC29" s="83"/>
    </row>
    <row r="30" spans="1:29" s="104" customFormat="1" x14ac:dyDescent="0.25">
      <c r="A30" s="18" t="s">
        <v>14</v>
      </c>
      <c r="B30" s="98">
        <v>499890</v>
      </c>
      <c r="C30" s="99">
        <v>509360</v>
      </c>
      <c r="D30" s="99">
        <v>494880</v>
      </c>
      <c r="E30" s="100">
        <v>375760</v>
      </c>
      <c r="F30" s="99">
        <v>213860</v>
      </c>
      <c r="G30" s="99">
        <v>224090</v>
      </c>
      <c r="H30" s="99">
        <v>229940</v>
      </c>
      <c r="I30" s="99">
        <v>155480</v>
      </c>
      <c r="J30" s="122">
        <v>42.781411910620342</v>
      </c>
      <c r="K30" s="123">
        <v>43.994424375687132</v>
      </c>
      <c r="L30" s="123">
        <v>46.463789201422564</v>
      </c>
      <c r="M30" s="124">
        <v>41.377474984032361</v>
      </c>
      <c r="N30" s="99">
        <v>298280</v>
      </c>
      <c r="O30" s="99">
        <v>291330</v>
      </c>
      <c r="P30" s="99">
        <v>260650</v>
      </c>
      <c r="Q30" s="99">
        <v>161390</v>
      </c>
      <c r="R30" s="122">
        <v>59.66912720798576</v>
      </c>
      <c r="S30" s="123">
        <v>57.19530391079001</v>
      </c>
      <c r="T30" s="123">
        <v>52.669333979954736</v>
      </c>
      <c r="U30" s="124">
        <v>42.950287417500533</v>
      </c>
      <c r="V30" s="99">
        <v>19770</v>
      </c>
      <c r="W30" s="99">
        <v>27160</v>
      </c>
      <c r="X30" s="99">
        <v>36570</v>
      </c>
      <c r="Y30" s="99">
        <v>48150</v>
      </c>
      <c r="Z30" s="122">
        <v>3.9548700714157117</v>
      </c>
      <c r="AA30" s="123">
        <v>5.3321815611748073</v>
      </c>
      <c r="AB30" s="123">
        <v>7.3896702230843836</v>
      </c>
      <c r="AC30" s="124">
        <v>12.814030232063018</v>
      </c>
    </row>
    <row r="31" spans="1:29" x14ac:dyDescent="0.25">
      <c r="A31" s="1"/>
    </row>
    <row r="32" spans="1:29" x14ac:dyDescent="0.25">
      <c r="A32" s="132" t="s">
        <v>178</v>
      </c>
    </row>
    <row r="33" spans="1:1" x14ac:dyDescent="0.25">
      <c r="A33" s="1" t="s">
        <v>179</v>
      </c>
    </row>
    <row r="34" spans="1:1" x14ac:dyDescent="0.25">
      <c r="A34" s="57" t="s">
        <v>180</v>
      </c>
    </row>
  </sheetData>
  <mergeCells count="7">
    <mergeCell ref="Z6:AC6"/>
    <mergeCell ref="B6:E6"/>
    <mergeCell ref="F6:I6"/>
    <mergeCell ref="J6:M6"/>
    <mergeCell ref="N6:Q6"/>
    <mergeCell ref="R6:U6"/>
    <mergeCell ref="V6:Y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W34"/>
  <sheetViews>
    <sheetView zoomScaleNormal="100" workbookViewId="0">
      <selection activeCell="A5" sqref="A5"/>
    </sheetView>
  </sheetViews>
  <sheetFormatPr defaultRowHeight="15" x14ac:dyDescent="0.25"/>
  <cols>
    <col min="1" max="1" width="40.7109375" style="186" customWidth="1"/>
    <col min="2" max="15" width="9.7109375" style="186" customWidth="1"/>
    <col min="16" max="16384" width="9.140625" style="186"/>
  </cols>
  <sheetData>
    <row r="1" spans="1:22" ht="15.75" x14ac:dyDescent="0.25">
      <c r="A1" s="185" t="s">
        <v>52</v>
      </c>
    </row>
    <row r="2" spans="1:22" ht="15.75" x14ac:dyDescent="0.25">
      <c r="A2" s="187" t="s">
        <v>53</v>
      </c>
    </row>
    <row r="4" spans="1:22" ht="15.75" x14ac:dyDescent="0.25">
      <c r="A4" s="188" t="s">
        <v>121</v>
      </c>
    </row>
    <row r="6" spans="1:22" x14ac:dyDescent="0.25">
      <c r="A6" s="189" t="s">
        <v>9</v>
      </c>
      <c r="B6" s="407" t="s">
        <v>113</v>
      </c>
      <c r="C6" s="408"/>
      <c r="D6" s="408"/>
      <c r="E6" s="408"/>
      <c r="F6" s="408"/>
      <c r="G6" s="408"/>
      <c r="H6" s="409"/>
      <c r="I6" s="391" t="s">
        <v>198</v>
      </c>
      <c r="J6" s="392"/>
      <c r="K6" s="392"/>
      <c r="L6" s="392"/>
      <c r="M6" s="392"/>
      <c r="N6" s="392"/>
      <c r="O6" s="393"/>
      <c r="P6" s="407" t="s">
        <v>120</v>
      </c>
      <c r="Q6" s="408"/>
      <c r="R6" s="408"/>
      <c r="S6" s="408"/>
      <c r="T6" s="408"/>
      <c r="U6" s="408"/>
      <c r="V6" s="409"/>
    </row>
    <row r="7" spans="1:22" x14ac:dyDescent="0.25">
      <c r="A7" s="190"/>
      <c r="B7" s="194" t="s">
        <v>102</v>
      </c>
      <c r="C7" s="195" t="s">
        <v>103</v>
      </c>
      <c r="D7" s="195" t="s">
        <v>104</v>
      </c>
      <c r="E7" s="195" t="s">
        <v>105</v>
      </c>
      <c r="F7" s="195" t="s">
        <v>106</v>
      </c>
      <c r="G7" s="195" t="s">
        <v>107</v>
      </c>
      <c r="H7" s="196" t="s">
        <v>108</v>
      </c>
      <c r="I7" s="194" t="s">
        <v>102</v>
      </c>
      <c r="J7" s="195" t="s">
        <v>103</v>
      </c>
      <c r="K7" s="195" t="s">
        <v>104</v>
      </c>
      <c r="L7" s="195" t="s">
        <v>105</v>
      </c>
      <c r="M7" s="195" t="s">
        <v>106</v>
      </c>
      <c r="N7" s="195" t="s">
        <v>107</v>
      </c>
      <c r="O7" s="196" t="s">
        <v>108</v>
      </c>
      <c r="P7" s="191" t="s">
        <v>102</v>
      </c>
      <c r="Q7" s="192" t="s">
        <v>103</v>
      </c>
      <c r="R7" s="192" t="s">
        <v>104</v>
      </c>
      <c r="S7" s="192" t="s">
        <v>105</v>
      </c>
      <c r="T7" s="192" t="s">
        <v>106</v>
      </c>
      <c r="U7" s="192" t="s">
        <v>107</v>
      </c>
      <c r="V7" s="193" t="s">
        <v>108</v>
      </c>
    </row>
    <row r="8" spans="1:22" x14ac:dyDescent="0.25">
      <c r="A8" s="308" t="s">
        <v>3</v>
      </c>
      <c r="B8" s="198">
        <v>42600</v>
      </c>
      <c r="C8" s="199">
        <v>37500</v>
      </c>
      <c r="D8" s="199">
        <v>28299.999999999996</v>
      </c>
      <c r="E8" s="199">
        <v>28100</v>
      </c>
      <c r="F8" s="199">
        <v>28199.999999999996</v>
      </c>
      <c r="G8" s="199">
        <v>27400</v>
      </c>
      <c r="H8" s="200">
        <v>26000</v>
      </c>
      <c r="I8" s="201">
        <v>100</v>
      </c>
      <c r="J8" s="202">
        <v>88.028169014084511</v>
      </c>
      <c r="K8" s="202">
        <v>66.431924882629104</v>
      </c>
      <c r="L8" s="202">
        <v>65.962441314553985</v>
      </c>
      <c r="M8" s="202">
        <v>66.197183098591537</v>
      </c>
      <c r="N8" s="202">
        <v>64.319248826291073</v>
      </c>
      <c r="O8" s="203">
        <v>61.032863849765263</v>
      </c>
      <c r="P8" s="332">
        <v>44.607329842931939</v>
      </c>
      <c r="Q8" s="333">
        <v>38.363171355498721</v>
      </c>
      <c r="R8" s="333">
        <v>27.623230844314296</v>
      </c>
      <c r="S8" s="333">
        <v>25.791647544745295</v>
      </c>
      <c r="T8" s="333">
        <v>25.520361990950224</v>
      </c>
      <c r="U8" s="333">
        <v>26.033254156769598</v>
      </c>
      <c r="V8" s="334">
        <v>25.157232704402517</v>
      </c>
    </row>
    <row r="9" spans="1:22" x14ac:dyDescent="0.25">
      <c r="A9" s="309" t="s">
        <v>1</v>
      </c>
      <c r="B9" s="208">
        <v>28600</v>
      </c>
      <c r="C9" s="209">
        <v>25600</v>
      </c>
      <c r="D9" s="209">
        <v>19400</v>
      </c>
      <c r="E9" s="209">
        <v>19299.999999999996</v>
      </c>
      <c r="F9" s="209">
        <v>19200.000000000004</v>
      </c>
      <c r="G9" s="209">
        <v>18700</v>
      </c>
      <c r="H9" s="210">
        <v>17300</v>
      </c>
      <c r="I9" s="211">
        <v>100</v>
      </c>
      <c r="J9" s="212">
        <v>89.510489510489506</v>
      </c>
      <c r="K9" s="212">
        <v>67.832167832167841</v>
      </c>
      <c r="L9" s="212">
        <v>67.482517482517466</v>
      </c>
      <c r="M9" s="212">
        <v>67.132867132867148</v>
      </c>
      <c r="N9" s="212">
        <v>65.384615384615387</v>
      </c>
      <c r="O9" s="213">
        <v>60.489510489510486</v>
      </c>
      <c r="P9" s="335">
        <v>56.188605108055008</v>
      </c>
      <c r="Q9" s="331">
        <v>53.500522466039705</v>
      </c>
      <c r="R9" s="331">
        <v>40.207253886010363</v>
      </c>
      <c r="S9" s="331">
        <v>37.294685990338159</v>
      </c>
      <c r="T9" s="331">
        <v>36.676217765042985</v>
      </c>
      <c r="U9" s="331">
        <v>36.310679611650485</v>
      </c>
      <c r="V9" s="336">
        <v>34.6</v>
      </c>
    </row>
    <row r="10" spans="1:22" x14ac:dyDescent="0.25">
      <c r="A10" s="309" t="s">
        <v>2</v>
      </c>
      <c r="B10" s="208">
        <v>24400</v>
      </c>
      <c r="C10" s="209">
        <v>21400</v>
      </c>
      <c r="D10" s="209">
        <v>15599.999999999998</v>
      </c>
      <c r="E10" s="209">
        <v>15499.999999999998</v>
      </c>
      <c r="F10" s="209">
        <v>15399.999999999998</v>
      </c>
      <c r="G10" s="209">
        <v>14900.000000000002</v>
      </c>
      <c r="H10" s="210">
        <v>13900.000000000002</v>
      </c>
      <c r="I10" s="211">
        <v>100</v>
      </c>
      <c r="J10" s="212">
        <v>87.704918032786878</v>
      </c>
      <c r="K10" s="212">
        <v>63.93442622950819</v>
      </c>
      <c r="L10" s="212">
        <v>63.524590163934413</v>
      </c>
      <c r="M10" s="212">
        <v>63.114754098360649</v>
      </c>
      <c r="N10" s="212">
        <v>61.06557377049181</v>
      </c>
      <c r="O10" s="213">
        <v>56.967213114754102</v>
      </c>
      <c r="P10" s="335">
        <v>62.886597938144327</v>
      </c>
      <c r="Q10" s="331">
        <v>54.452926208651398</v>
      </c>
      <c r="R10" s="331">
        <v>38.951310861423217</v>
      </c>
      <c r="S10" s="331">
        <v>38.08353808353808</v>
      </c>
      <c r="T10" s="331">
        <v>35.689455388180761</v>
      </c>
      <c r="U10" s="331">
        <v>35.645933014354071</v>
      </c>
      <c r="V10" s="336">
        <v>32.213209733487837</v>
      </c>
    </row>
    <row r="11" spans="1:22" x14ac:dyDescent="0.25">
      <c r="A11" s="309" t="s">
        <v>0</v>
      </c>
      <c r="B11" s="208">
        <v>22000</v>
      </c>
      <c r="C11" s="209">
        <v>19700</v>
      </c>
      <c r="D11" s="209">
        <v>14399.999999999998</v>
      </c>
      <c r="E11" s="209">
        <v>14300</v>
      </c>
      <c r="F11" s="209">
        <v>14200</v>
      </c>
      <c r="G11" s="209">
        <v>13900</v>
      </c>
      <c r="H11" s="210">
        <v>13000</v>
      </c>
      <c r="I11" s="211">
        <v>100</v>
      </c>
      <c r="J11" s="212">
        <v>89.545454545454547</v>
      </c>
      <c r="K11" s="212">
        <v>65.454545454545439</v>
      </c>
      <c r="L11" s="212">
        <v>65</v>
      </c>
      <c r="M11" s="212">
        <v>64.545454545454547</v>
      </c>
      <c r="N11" s="212">
        <v>63.181818181818187</v>
      </c>
      <c r="O11" s="213">
        <v>59.090909090909093</v>
      </c>
      <c r="P11" s="335">
        <v>55</v>
      </c>
      <c r="Q11" s="331">
        <v>49.435382685069008</v>
      </c>
      <c r="R11" s="331">
        <v>36.272040302267001</v>
      </c>
      <c r="S11" s="331">
        <v>34.375</v>
      </c>
      <c r="T11" s="331">
        <v>32.090395480225986</v>
      </c>
      <c r="U11" s="331">
        <v>31.698973774230332</v>
      </c>
      <c r="V11" s="336">
        <v>31.553398058252426</v>
      </c>
    </row>
    <row r="12" spans="1:22" x14ac:dyDescent="0.25">
      <c r="A12" s="309"/>
      <c r="B12" s="208"/>
      <c r="C12" s="209"/>
      <c r="D12" s="209"/>
      <c r="E12" s="209"/>
      <c r="F12" s="209"/>
      <c r="G12" s="209"/>
      <c r="H12" s="210"/>
      <c r="I12" s="211"/>
      <c r="J12" s="212"/>
      <c r="K12" s="212"/>
      <c r="L12" s="212"/>
      <c r="M12" s="212"/>
      <c r="N12" s="212"/>
      <c r="O12" s="213"/>
      <c r="P12" s="335"/>
      <c r="Q12" s="331"/>
      <c r="R12" s="331"/>
      <c r="S12" s="331"/>
      <c r="T12" s="331"/>
      <c r="U12" s="331"/>
      <c r="V12" s="336"/>
    </row>
    <row r="13" spans="1:22" x14ac:dyDescent="0.25">
      <c r="A13" s="309" t="s">
        <v>6</v>
      </c>
      <c r="B13" s="208">
        <v>9400</v>
      </c>
      <c r="C13" s="209">
        <v>8200</v>
      </c>
      <c r="D13" s="209">
        <v>6000</v>
      </c>
      <c r="E13" s="209">
        <v>5800</v>
      </c>
      <c r="F13" s="209">
        <v>5600</v>
      </c>
      <c r="G13" s="209">
        <v>5400</v>
      </c>
      <c r="H13" s="210">
        <v>5000</v>
      </c>
      <c r="I13" s="211">
        <v>100</v>
      </c>
      <c r="J13" s="212">
        <v>87.2340425531915</v>
      </c>
      <c r="K13" s="212">
        <v>63.829787234042556</v>
      </c>
      <c r="L13" s="212">
        <v>61.702127659574465</v>
      </c>
      <c r="M13" s="212">
        <v>59.574468085106382</v>
      </c>
      <c r="N13" s="212">
        <v>57.446808510638306</v>
      </c>
      <c r="O13" s="213">
        <v>53.191489361702125</v>
      </c>
      <c r="P13" s="335">
        <v>53.868194842406879</v>
      </c>
      <c r="Q13" s="331">
        <v>45.42936288088643</v>
      </c>
      <c r="R13" s="331">
        <v>33.149171270718234</v>
      </c>
      <c r="S13" s="331">
        <v>31.955922865013775</v>
      </c>
      <c r="T13" s="331">
        <v>29.551451187335093</v>
      </c>
      <c r="U13" s="331">
        <v>26.277372262773724</v>
      </c>
      <c r="V13" s="336">
        <v>25.641025641025642</v>
      </c>
    </row>
    <row r="14" spans="1:22" x14ac:dyDescent="0.25">
      <c r="A14" s="309" t="s">
        <v>8</v>
      </c>
      <c r="B14" s="208">
        <v>8100</v>
      </c>
      <c r="C14" s="209">
        <v>6900</v>
      </c>
      <c r="D14" s="209">
        <v>4700</v>
      </c>
      <c r="E14" s="209">
        <v>4500</v>
      </c>
      <c r="F14" s="209">
        <v>4400</v>
      </c>
      <c r="G14" s="209">
        <v>4300.0000000000009</v>
      </c>
      <c r="H14" s="210">
        <v>3900.0000000000005</v>
      </c>
      <c r="I14" s="211">
        <v>100</v>
      </c>
      <c r="J14" s="212">
        <v>85.18518518518519</v>
      </c>
      <c r="K14" s="212">
        <v>58.024691358024697</v>
      </c>
      <c r="L14" s="212">
        <v>55.555555555555557</v>
      </c>
      <c r="M14" s="212">
        <v>54.320987654320987</v>
      </c>
      <c r="N14" s="212">
        <v>53.086419753086432</v>
      </c>
      <c r="O14" s="213">
        <v>48.148148148148152</v>
      </c>
      <c r="P14" s="335">
        <v>51.104100946372242</v>
      </c>
      <c r="Q14" s="331">
        <v>42.857142857142854</v>
      </c>
      <c r="R14" s="331">
        <v>28.143712574850298</v>
      </c>
      <c r="S14" s="331">
        <v>23.255813953488371</v>
      </c>
      <c r="T14" s="331">
        <v>22.391857506361323</v>
      </c>
      <c r="U14" s="331">
        <v>22.513089005235607</v>
      </c>
      <c r="V14" s="336">
        <v>18.750000000000004</v>
      </c>
    </row>
    <row r="15" spans="1:22" x14ac:dyDescent="0.25">
      <c r="A15" s="309" t="s">
        <v>5</v>
      </c>
      <c r="B15" s="208">
        <v>6900</v>
      </c>
      <c r="C15" s="209">
        <v>6199.9999999999991</v>
      </c>
      <c r="D15" s="209">
        <v>4500</v>
      </c>
      <c r="E15" s="209">
        <v>4500</v>
      </c>
      <c r="F15" s="209">
        <v>4399.9999999999991</v>
      </c>
      <c r="G15" s="209">
        <v>4300.0000000000009</v>
      </c>
      <c r="H15" s="210">
        <v>3999.9999999999995</v>
      </c>
      <c r="I15" s="211">
        <v>100</v>
      </c>
      <c r="J15" s="212">
        <v>89.85507246376811</v>
      </c>
      <c r="K15" s="212">
        <v>65.217391304347828</v>
      </c>
      <c r="L15" s="212">
        <v>65.217391304347828</v>
      </c>
      <c r="M15" s="212">
        <v>63.76811594202897</v>
      </c>
      <c r="N15" s="212">
        <v>62.318840579710155</v>
      </c>
      <c r="O15" s="213">
        <v>57.971014492753611</v>
      </c>
      <c r="P15" s="335">
        <v>52.471482889733842</v>
      </c>
      <c r="Q15" s="331">
        <v>46.969696969696962</v>
      </c>
      <c r="R15" s="331">
        <v>34.090909090909093</v>
      </c>
      <c r="S15" s="331">
        <v>36.29032258064516</v>
      </c>
      <c r="T15" s="331">
        <v>36.514522821576755</v>
      </c>
      <c r="U15" s="331">
        <v>31.386861313868621</v>
      </c>
      <c r="V15" s="336">
        <v>27.586206896551722</v>
      </c>
    </row>
    <row r="16" spans="1:22" x14ac:dyDescent="0.25">
      <c r="A16" s="309" t="s">
        <v>7</v>
      </c>
      <c r="B16" s="208">
        <v>5000</v>
      </c>
      <c r="C16" s="209">
        <v>4100</v>
      </c>
      <c r="D16" s="209">
        <v>2900.0000000000005</v>
      </c>
      <c r="E16" s="209">
        <v>2800</v>
      </c>
      <c r="F16" s="209">
        <v>2699.9999999999995</v>
      </c>
      <c r="G16" s="209">
        <v>2500</v>
      </c>
      <c r="H16" s="210">
        <v>2300</v>
      </c>
      <c r="I16" s="211">
        <v>100</v>
      </c>
      <c r="J16" s="212">
        <v>82</v>
      </c>
      <c r="K16" s="212">
        <v>58.000000000000007</v>
      </c>
      <c r="L16" s="212">
        <v>56.000000000000007</v>
      </c>
      <c r="M16" s="212">
        <v>53.999999999999993</v>
      </c>
      <c r="N16" s="212">
        <v>50</v>
      </c>
      <c r="O16" s="213">
        <v>46</v>
      </c>
      <c r="P16" s="335">
        <v>37.037037037037038</v>
      </c>
      <c r="Q16" s="331">
        <v>34.599156118143462</v>
      </c>
      <c r="R16" s="331">
        <v>26.244343891402718</v>
      </c>
      <c r="S16" s="331">
        <v>22.672064777327936</v>
      </c>
      <c r="T16" s="331">
        <v>19.354838709677416</v>
      </c>
      <c r="U16" s="331">
        <v>17.123287671232877</v>
      </c>
      <c r="V16" s="336">
        <v>16.428571428571427</v>
      </c>
    </row>
    <row r="17" spans="1:23" x14ac:dyDescent="0.25">
      <c r="A17" s="309"/>
      <c r="B17" s="208"/>
      <c r="C17" s="209"/>
      <c r="D17" s="209"/>
      <c r="E17" s="209"/>
      <c r="F17" s="209"/>
      <c r="G17" s="209"/>
      <c r="H17" s="210"/>
      <c r="I17" s="211"/>
      <c r="J17" s="212"/>
      <c r="K17" s="212"/>
      <c r="L17" s="212"/>
      <c r="M17" s="212"/>
      <c r="N17" s="212"/>
      <c r="O17" s="213"/>
      <c r="P17" s="335"/>
      <c r="Q17" s="331"/>
      <c r="R17" s="331"/>
      <c r="S17" s="331"/>
      <c r="T17" s="331"/>
      <c r="U17" s="331"/>
      <c r="V17" s="336"/>
    </row>
    <row r="18" spans="1:23" x14ac:dyDescent="0.25">
      <c r="A18" s="309" t="s">
        <v>4</v>
      </c>
      <c r="B18" s="208">
        <v>9700</v>
      </c>
      <c r="C18" s="209">
        <v>8399.9999999999982</v>
      </c>
      <c r="D18" s="209">
        <v>6000</v>
      </c>
      <c r="E18" s="209">
        <v>6100.0000000000009</v>
      </c>
      <c r="F18" s="209">
        <v>6000</v>
      </c>
      <c r="G18" s="209">
        <v>5800.0000000000009</v>
      </c>
      <c r="H18" s="210">
        <v>5400</v>
      </c>
      <c r="I18" s="211">
        <v>100</v>
      </c>
      <c r="J18" s="212">
        <v>86.597938144329873</v>
      </c>
      <c r="K18" s="212">
        <v>61.855670103092784</v>
      </c>
      <c r="L18" s="212">
        <v>62.886597938144341</v>
      </c>
      <c r="M18" s="212">
        <v>61.855670103092784</v>
      </c>
      <c r="N18" s="212">
        <v>59.793814432989699</v>
      </c>
      <c r="O18" s="213">
        <v>55.670103092783506</v>
      </c>
      <c r="P18" s="335">
        <v>48.5</v>
      </c>
      <c r="Q18" s="331">
        <v>44.327176781002628</v>
      </c>
      <c r="R18" s="331">
        <v>32.345013477088948</v>
      </c>
      <c r="S18" s="331">
        <v>34.56090651558074</v>
      </c>
      <c r="T18" s="331">
        <v>35.502958579881657</v>
      </c>
      <c r="U18" s="331">
        <v>32.31197771587744</v>
      </c>
      <c r="V18" s="336">
        <v>27.411167512690355</v>
      </c>
    </row>
    <row r="19" spans="1:23" x14ac:dyDescent="0.25">
      <c r="A19" s="310"/>
      <c r="B19" s="208"/>
      <c r="C19" s="209"/>
      <c r="D19" s="209"/>
      <c r="E19" s="209"/>
      <c r="F19" s="209"/>
      <c r="G19" s="209"/>
      <c r="H19" s="210"/>
      <c r="I19" s="211"/>
      <c r="J19" s="212"/>
      <c r="K19" s="212"/>
      <c r="L19" s="212"/>
      <c r="M19" s="212"/>
      <c r="N19" s="212"/>
      <c r="O19" s="213"/>
      <c r="P19" s="335"/>
      <c r="Q19" s="331"/>
      <c r="R19" s="331"/>
      <c r="S19" s="331"/>
      <c r="T19" s="331"/>
      <c r="U19" s="331"/>
      <c r="V19" s="336"/>
    </row>
    <row r="20" spans="1:23" s="233" customFormat="1" x14ac:dyDescent="0.25">
      <c r="A20" s="309" t="s">
        <v>10</v>
      </c>
      <c r="B20" s="224">
        <v>117500</v>
      </c>
      <c r="C20" s="225">
        <v>104100.00000000001</v>
      </c>
      <c r="D20" s="225">
        <v>77700</v>
      </c>
      <c r="E20" s="225">
        <v>77300</v>
      </c>
      <c r="F20" s="225">
        <v>77000</v>
      </c>
      <c r="G20" s="225">
        <v>74800</v>
      </c>
      <c r="H20" s="226">
        <v>70300</v>
      </c>
      <c r="I20" s="227">
        <v>100</v>
      </c>
      <c r="J20" s="228">
        <v>88.59574468085107</v>
      </c>
      <c r="K20" s="228">
        <v>66.127659574468083</v>
      </c>
      <c r="L20" s="228">
        <v>65.787234042553195</v>
      </c>
      <c r="M20" s="228">
        <v>65.531914893617014</v>
      </c>
      <c r="N20" s="228">
        <v>63.659574468085111</v>
      </c>
      <c r="O20" s="229">
        <v>59.829787234042556</v>
      </c>
      <c r="P20" s="337">
        <v>52.175843694493786</v>
      </c>
      <c r="Q20" s="338">
        <v>46.318131256952178</v>
      </c>
      <c r="R20" s="338">
        <v>33.716641353872859</v>
      </c>
      <c r="S20" s="338">
        <v>31.810699588477366</v>
      </c>
      <c r="T20" s="338">
        <v>30.76923076923077</v>
      </c>
      <c r="U20" s="338">
        <v>30.858085808580856</v>
      </c>
      <c r="V20" s="339">
        <v>29.575094657130837</v>
      </c>
    </row>
    <row r="21" spans="1:23" s="233" customFormat="1" x14ac:dyDescent="0.25">
      <c r="A21" s="310"/>
      <c r="B21" s="208"/>
      <c r="C21" s="209"/>
      <c r="D21" s="209"/>
      <c r="E21" s="209"/>
      <c r="F21" s="209"/>
      <c r="G21" s="209"/>
      <c r="H21" s="210"/>
      <c r="I21" s="211"/>
      <c r="J21" s="212"/>
      <c r="K21" s="212"/>
      <c r="L21" s="212"/>
      <c r="M21" s="212"/>
      <c r="N21" s="212"/>
      <c r="O21" s="213"/>
      <c r="P21" s="337"/>
      <c r="Q21" s="338"/>
      <c r="R21" s="338"/>
      <c r="S21" s="338"/>
      <c r="T21" s="338"/>
      <c r="U21" s="338"/>
      <c r="V21" s="339"/>
    </row>
    <row r="22" spans="1:23" s="233" customFormat="1" x14ac:dyDescent="0.25">
      <c r="A22" s="309" t="s">
        <v>11</v>
      </c>
      <c r="B22" s="224">
        <v>156700</v>
      </c>
      <c r="C22" s="225">
        <v>138000</v>
      </c>
      <c r="D22" s="225">
        <v>101799.99999999999</v>
      </c>
      <c r="E22" s="225">
        <v>100900</v>
      </c>
      <c r="F22" s="225">
        <v>100100</v>
      </c>
      <c r="G22" s="225">
        <v>97199.999999999985</v>
      </c>
      <c r="H22" s="226">
        <v>90800.000000000015</v>
      </c>
      <c r="I22" s="227">
        <v>100</v>
      </c>
      <c r="J22" s="228">
        <v>88.066368857689852</v>
      </c>
      <c r="K22" s="228">
        <v>64.964901084875549</v>
      </c>
      <c r="L22" s="228">
        <v>64.390555201021058</v>
      </c>
      <c r="M22" s="228">
        <v>63.880025526483728</v>
      </c>
      <c r="N22" s="228">
        <v>62.029355456285884</v>
      </c>
      <c r="O22" s="229">
        <v>57.945118059987244</v>
      </c>
      <c r="P22" s="337">
        <v>51.360209767289412</v>
      </c>
      <c r="Q22" s="338">
        <v>45.552071298894205</v>
      </c>
      <c r="R22" s="338">
        <v>33.035859159500241</v>
      </c>
      <c r="S22" s="338">
        <v>31.248064416227933</v>
      </c>
      <c r="T22" s="338">
        <v>30.182421227197345</v>
      </c>
      <c r="U22" s="338">
        <v>29.611576542269606</v>
      </c>
      <c r="V22" s="339">
        <v>27.839950942817726</v>
      </c>
    </row>
    <row r="23" spans="1:23" x14ac:dyDescent="0.25">
      <c r="A23" s="310"/>
      <c r="B23" s="208"/>
      <c r="C23" s="209"/>
      <c r="D23" s="209"/>
      <c r="E23" s="209"/>
      <c r="F23" s="209"/>
      <c r="G23" s="209"/>
      <c r="H23" s="210"/>
      <c r="I23" s="211"/>
      <c r="J23" s="212"/>
      <c r="K23" s="212"/>
      <c r="L23" s="212"/>
      <c r="M23" s="212"/>
      <c r="N23" s="212"/>
      <c r="O23" s="213"/>
      <c r="P23" s="335"/>
      <c r="Q23" s="331"/>
      <c r="R23" s="331"/>
      <c r="S23" s="331"/>
      <c r="T23" s="331"/>
      <c r="U23" s="331"/>
      <c r="V23" s="336"/>
    </row>
    <row r="24" spans="1:23" x14ac:dyDescent="0.25">
      <c r="A24" s="17" t="s">
        <v>110</v>
      </c>
      <c r="B24" s="208">
        <v>126100</v>
      </c>
      <c r="C24" s="209">
        <v>111100</v>
      </c>
      <c r="D24" s="209">
        <v>84800.000000000015</v>
      </c>
      <c r="E24" s="209">
        <v>83800.000000000029</v>
      </c>
      <c r="F24" s="209">
        <v>83000</v>
      </c>
      <c r="G24" s="209">
        <v>80200.000000000015</v>
      </c>
      <c r="H24" s="210">
        <v>73400</v>
      </c>
      <c r="I24" s="211">
        <v>100</v>
      </c>
      <c r="J24" s="212">
        <v>88.10467882632831</v>
      </c>
      <c r="K24" s="212">
        <v>67.248215701823966</v>
      </c>
      <c r="L24" s="212">
        <v>66.455194290245856</v>
      </c>
      <c r="M24" s="212">
        <v>65.82077716098334</v>
      </c>
      <c r="N24" s="212">
        <v>63.60031720856464</v>
      </c>
      <c r="O24" s="213">
        <v>58.207771609833472</v>
      </c>
      <c r="P24" s="335">
        <v>53.094736842105263</v>
      </c>
      <c r="Q24" s="331">
        <v>47.417840375586856</v>
      </c>
      <c r="R24" s="331">
        <v>36.138930321755815</v>
      </c>
      <c r="S24" s="331">
        <v>36.426863725277123</v>
      </c>
      <c r="T24" s="331">
        <v>35.095137420718814</v>
      </c>
      <c r="U24" s="331">
        <v>31.996808298424103</v>
      </c>
      <c r="V24" s="336">
        <v>28.823875908109169</v>
      </c>
    </row>
    <row r="25" spans="1:23" x14ac:dyDescent="0.25">
      <c r="A25" s="17" t="s">
        <v>111</v>
      </c>
      <c r="B25" s="208">
        <v>59800</v>
      </c>
      <c r="C25" s="209">
        <v>52000</v>
      </c>
      <c r="D25" s="209">
        <v>38699.999999999993</v>
      </c>
      <c r="E25" s="209">
        <v>38300</v>
      </c>
      <c r="F25" s="209">
        <v>37800</v>
      </c>
      <c r="G25" s="209">
        <v>36900</v>
      </c>
      <c r="H25" s="210">
        <v>34999.999999999993</v>
      </c>
      <c r="I25" s="211">
        <v>100</v>
      </c>
      <c r="J25" s="212">
        <v>86.956521739130437</v>
      </c>
      <c r="K25" s="212">
        <v>64.715719063545137</v>
      </c>
      <c r="L25" s="212">
        <v>64.046822742474916</v>
      </c>
      <c r="M25" s="212">
        <v>63.210702341137129</v>
      </c>
      <c r="N25" s="212">
        <v>61.705685618729099</v>
      </c>
      <c r="O25" s="213">
        <v>58.528428093645466</v>
      </c>
      <c r="P25" s="335">
        <v>59.295984134853747</v>
      </c>
      <c r="Q25" s="331">
        <v>52.340211373930551</v>
      </c>
      <c r="R25" s="331">
        <v>38.584247258225318</v>
      </c>
      <c r="S25" s="331">
        <v>37.347635299853728</v>
      </c>
      <c r="T25" s="331">
        <v>35.277648156789546</v>
      </c>
      <c r="U25" s="331">
        <v>33.575978161965423</v>
      </c>
      <c r="V25" s="336">
        <v>32.243205895900502</v>
      </c>
    </row>
    <row r="26" spans="1:23" x14ac:dyDescent="0.25">
      <c r="A26" s="17" t="s">
        <v>12</v>
      </c>
      <c r="B26" s="208">
        <v>231500</v>
      </c>
      <c r="C26" s="209">
        <v>210900</v>
      </c>
      <c r="D26" s="209">
        <v>165399.99999999997</v>
      </c>
      <c r="E26" s="209">
        <v>166700</v>
      </c>
      <c r="F26" s="209">
        <v>168900</v>
      </c>
      <c r="G26" s="209">
        <v>169000</v>
      </c>
      <c r="H26" s="210">
        <v>163800</v>
      </c>
      <c r="I26" s="211">
        <v>100</v>
      </c>
      <c r="J26" s="212">
        <v>91.101511879049681</v>
      </c>
      <c r="K26" s="212">
        <v>71.447084233261322</v>
      </c>
      <c r="L26" s="212">
        <v>72.008639308855294</v>
      </c>
      <c r="M26" s="212">
        <v>72.958963282937361</v>
      </c>
      <c r="N26" s="212">
        <v>73.002159827213816</v>
      </c>
      <c r="O26" s="213">
        <v>70.755939524838013</v>
      </c>
      <c r="P26" s="335">
        <v>60.176761112555241</v>
      </c>
      <c r="Q26" s="331">
        <v>55.137254901960787</v>
      </c>
      <c r="R26" s="331">
        <v>43.08413649387861</v>
      </c>
      <c r="S26" s="331">
        <v>42.117230924709446</v>
      </c>
      <c r="T26" s="331">
        <v>41.822458833725392</v>
      </c>
      <c r="U26" s="331">
        <v>42.076434706834306</v>
      </c>
      <c r="V26" s="336">
        <v>40.464426877470359</v>
      </c>
    </row>
    <row r="27" spans="1:23" x14ac:dyDescent="0.25">
      <c r="A27" s="311"/>
      <c r="B27" s="208"/>
      <c r="C27" s="209"/>
      <c r="D27" s="209"/>
      <c r="E27" s="209"/>
      <c r="F27" s="209"/>
      <c r="G27" s="209"/>
      <c r="H27" s="210"/>
      <c r="I27" s="211"/>
      <c r="J27" s="212"/>
      <c r="K27" s="212"/>
      <c r="L27" s="212"/>
      <c r="M27" s="212"/>
      <c r="N27" s="212"/>
      <c r="O27" s="213"/>
      <c r="P27" s="335"/>
      <c r="Q27" s="331"/>
      <c r="R27" s="331"/>
      <c r="S27" s="331"/>
      <c r="T27" s="331"/>
      <c r="U27" s="331"/>
      <c r="V27" s="336"/>
    </row>
    <row r="28" spans="1:23" x14ac:dyDescent="0.25">
      <c r="A28" s="311" t="s">
        <v>13</v>
      </c>
      <c r="B28" s="208">
        <v>454600</v>
      </c>
      <c r="C28" s="209">
        <v>401300</v>
      </c>
      <c r="D28" s="209">
        <v>302000</v>
      </c>
      <c r="E28" s="209">
        <v>300200</v>
      </c>
      <c r="F28" s="209">
        <v>299400</v>
      </c>
      <c r="G28" s="209">
        <v>292500</v>
      </c>
      <c r="H28" s="210">
        <v>275500</v>
      </c>
      <c r="I28" s="211">
        <v>100</v>
      </c>
      <c r="J28" s="212">
        <v>88.275406951165863</v>
      </c>
      <c r="K28" s="212">
        <v>66.4320281566212</v>
      </c>
      <c r="L28" s="212">
        <v>66.036075670919487</v>
      </c>
      <c r="M28" s="212">
        <v>65.860096788385391</v>
      </c>
      <c r="N28" s="212">
        <v>64.34227892652882</v>
      </c>
      <c r="O28" s="213">
        <v>60.602727672679279</v>
      </c>
      <c r="P28" s="335">
        <v>49.753748495129692</v>
      </c>
      <c r="Q28" s="331">
        <v>43.757496456220693</v>
      </c>
      <c r="R28" s="331">
        <v>32.189298657002773</v>
      </c>
      <c r="S28" s="331">
        <v>31.308338113364968</v>
      </c>
      <c r="T28" s="331">
        <v>30.544786778208529</v>
      </c>
      <c r="U28" s="331">
        <v>29.712021941185434</v>
      </c>
      <c r="V28" s="336">
        <v>27.884615384615383</v>
      </c>
    </row>
    <row r="29" spans="1:23" x14ac:dyDescent="0.25">
      <c r="A29" s="311"/>
      <c r="B29" s="208"/>
      <c r="C29" s="209"/>
      <c r="D29" s="209"/>
      <c r="E29" s="209"/>
      <c r="F29" s="209"/>
      <c r="G29" s="209"/>
      <c r="H29" s="210"/>
      <c r="I29" s="211"/>
      <c r="J29" s="212"/>
      <c r="K29" s="212"/>
      <c r="L29" s="212"/>
      <c r="M29" s="212"/>
      <c r="N29" s="212"/>
      <c r="O29" s="213"/>
      <c r="P29" s="337"/>
      <c r="Q29" s="338"/>
      <c r="R29" s="338"/>
      <c r="S29" s="338"/>
      <c r="T29" s="338"/>
      <c r="U29" s="338"/>
      <c r="V29" s="339"/>
      <c r="W29" s="233"/>
    </row>
    <row r="30" spans="1:23" s="245" customFormat="1" x14ac:dyDescent="0.25">
      <c r="A30" s="312" t="s">
        <v>14</v>
      </c>
      <c r="B30" s="236">
        <v>4685700</v>
      </c>
      <c r="C30" s="237">
        <v>4078899.9999999995</v>
      </c>
      <c r="D30" s="237">
        <v>3024000</v>
      </c>
      <c r="E30" s="237">
        <v>3014999.9999999995</v>
      </c>
      <c r="F30" s="237">
        <v>3003599.9999999995</v>
      </c>
      <c r="G30" s="237">
        <v>2932400</v>
      </c>
      <c r="H30" s="238">
        <v>2751000</v>
      </c>
      <c r="I30" s="239">
        <v>100</v>
      </c>
      <c r="J30" s="240">
        <v>87.049960518172298</v>
      </c>
      <c r="K30" s="240">
        <v>64.536782124335744</v>
      </c>
      <c r="L30" s="240">
        <v>64.344708368013301</v>
      </c>
      <c r="M30" s="240">
        <v>64.101414943338227</v>
      </c>
      <c r="N30" s="240">
        <v>62.581898115543034</v>
      </c>
      <c r="O30" s="241">
        <v>58.710544849222103</v>
      </c>
      <c r="P30" s="340">
        <v>44.215145081387121</v>
      </c>
      <c r="Q30" s="341">
        <v>38.477829189719493</v>
      </c>
      <c r="R30" s="341">
        <v>28.298973413563669</v>
      </c>
      <c r="S30" s="341">
        <v>27.704394569387329</v>
      </c>
      <c r="T30" s="341">
        <v>26.925559380378655</v>
      </c>
      <c r="U30" s="341">
        <v>25.933115484786715</v>
      </c>
      <c r="V30" s="342">
        <v>23.959031884411388</v>
      </c>
      <c r="W30" s="233"/>
    </row>
    <row r="31" spans="1:23" x14ac:dyDescent="0.25">
      <c r="A31" s="246"/>
    </row>
    <row r="32" spans="1:23" x14ac:dyDescent="0.25">
      <c r="A32" s="247" t="s">
        <v>109</v>
      </c>
      <c r="P32" s="343"/>
      <c r="Q32" s="343"/>
      <c r="R32" s="343"/>
      <c r="S32" s="343"/>
      <c r="T32" s="343"/>
      <c r="U32" s="343"/>
      <c r="V32" s="343"/>
    </row>
    <row r="33" spans="1:2" x14ac:dyDescent="0.25">
      <c r="A33" s="246"/>
    </row>
    <row r="34" spans="1:2" ht="15.75" x14ac:dyDescent="0.25">
      <c r="A34" s="248"/>
      <c r="B34" s="248" t="s">
        <v>120</v>
      </c>
    </row>
  </sheetData>
  <mergeCells count="3">
    <mergeCell ref="B6:H6"/>
    <mergeCell ref="I6:O6"/>
    <mergeCell ref="P6:V6"/>
  </mergeCells>
  <pageMargins left="0.70866141732283472" right="0.70866141732283472" top="0.74803149606299213" bottom="0.74803149606299213" header="0.31496062992125984" footer="0.31496062992125984"/>
  <pageSetup paperSize="9" scale="60" orientation="landscape" r:id="rId1"/>
  <headerFooter>
    <oddHeader>&amp;C&amp;A</oddHeader>
  </headerFooter>
  <colBreaks count="1" manualBreakCount="1">
    <brk id="8" min="3" max="29"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R34"/>
  <sheetViews>
    <sheetView zoomScaleNormal="100" workbookViewId="0">
      <selection activeCell="A5" sqref="A5"/>
    </sheetView>
  </sheetViews>
  <sheetFormatPr defaultRowHeight="15" x14ac:dyDescent="0.25"/>
  <cols>
    <col min="1" max="1" width="40.7109375" customWidth="1"/>
    <col min="2" max="15" width="9.7109375" customWidth="1"/>
  </cols>
  <sheetData>
    <row r="1" spans="1:15" ht="15.75" x14ac:dyDescent="0.25">
      <c r="A1" s="180" t="s">
        <v>52</v>
      </c>
    </row>
    <row r="2" spans="1:15" ht="15.75" x14ac:dyDescent="0.25">
      <c r="A2" s="179" t="s">
        <v>53</v>
      </c>
    </row>
    <row r="4" spans="1:15" ht="15.75" x14ac:dyDescent="0.25">
      <c r="A4" s="178" t="s">
        <v>54</v>
      </c>
      <c r="B4" s="268"/>
      <c r="C4" s="268"/>
      <c r="D4" s="268"/>
      <c r="E4" s="268"/>
      <c r="F4" s="268"/>
      <c r="G4" s="268"/>
      <c r="H4" s="268"/>
    </row>
    <row r="6" spans="1:15" x14ac:dyDescent="0.25">
      <c r="A6" s="2" t="s">
        <v>9</v>
      </c>
      <c r="B6" s="400" t="s">
        <v>128</v>
      </c>
      <c r="C6" s="401"/>
      <c r="D6" s="401"/>
      <c r="E6" s="401"/>
      <c r="F6" s="401"/>
      <c r="G6" s="401"/>
      <c r="H6" s="406"/>
      <c r="I6" s="391" t="s">
        <v>199</v>
      </c>
      <c r="J6" s="392"/>
      <c r="K6" s="392"/>
      <c r="L6" s="392"/>
      <c r="M6" s="392"/>
      <c r="N6" s="392"/>
      <c r="O6" s="393"/>
    </row>
    <row r="7" spans="1:15" x14ac:dyDescent="0.25">
      <c r="A7" s="3"/>
      <c r="B7" s="77" t="s">
        <v>30</v>
      </c>
      <c r="C7" s="114" t="s">
        <v>31</v>
      </c>
      <c r="D7" s="114" t="s">
        <v>32</v>
      </c>
      <c r="E7" s="114" t="s">
        <v>33</v>
      </c>
      <c r="F7" s="114" t="s">
        <v>34</v>
      </c>
      <c r="G7" s="114" t="s">
        <v>35</v>
      </c>
      <c r="H7" s="115" t="s">
        <v>40</v>
      </c>
      <c r="I7" s="77" t="s">
        <v>30</v>
      </c>
      <c r="J7" s="114" t="s">
        <v>31</v>
      </c>
      <c r="K7" s="114" t="s">
        <v>32</v>
      </c>
      <c r="L7" s="114" t="s">
        <v>33</v>
      </c>
      <c r="M7" s="114" t="s">
        <v>34</v>
      </c>
      <c r="N7" s="114" t="s">
        <v>35</v>
      </c>
      <c r="O7" s="115" t="s">
        <v>40</v>
      </c>
    </row>
    <row r="8" spans="1:15" x14ac:dyDescent="0.25">
      <c r="A8" s="7" t="s">
        <v>3</v>
      </c>
      <c r="B8" s="416">
        <v>193.96434359805511</v>
      </c>
      <c r="C8" s="417">
        <v>188.0247947454844</v>
      </c>
      <c r="D8" s="417">
        <v>184.82263242375603</v>
      </c>
      <c r="E8" s="417">
        <v>188.21820987654323</v>
      </c>
      <c r="F8" s="417">
        <v>195.76015037593984</v>
      </c>
      <c r="G8" s="417">
        <v>206.34219910846954</v>
      </c>
      <c r="H8" s="418">
        <v>216.88661654135339</v>
      </c>
      <c r="I8" s="416">
        <v>100</v>
      </c>
      <c r="J8" s="417">
        <v>96.937814062939836</v>
      </c>
      <c r="K8" s="417">
        <v>95.286911498928333</v>
      </c>
      <c r="L8" s="417">
        <v>97.037530911650762</v>
      </c>
      <c r="M8" s="417">
        <v>100.92584376312284</v>
      </c>
      <c r="N8" s="417">
        <v>106.3815107873974</v>
      </c>
      <c r="O8" s="418">
        <v>111.81777666868466</v>
      </c>
    </row>
    <row r="9" spans="1:15" x14ac:dyDescent="0.25">
      <c r="A9" s="8" t="s">
        <v>1</v>
      </c>
      <c r="B9" s="176">
        <v>191.25988023952095</v>
      </c>
      <c r="C9" s="171">
        <v>188.55365853658537</v>
      </c>
      <c r="D9" s="171">
        <v>193.73374233128834</v>
      </c>
      <c r="E9" s="171">
        <v>192.61012269938649</v>
      </c>
      <c r="F9" s="171">
        <v>199.23272171253825</v>
      </c>
      <c r="G9" s="171">
        <v>206.85476923076925</v>
      </c>
      <c r="H9" s="177">
        <v>216.79906832298138</v>
      </c>
      <c r="I9" s="176">
        <v>100</v>
      </c>
      <c r="J9" s="171">
        <v>98.585055214116778</v>
      </c>
      <c r="K9" s="171">
        <v>101.2934558406443</v>
      </c>
      <c r="L9" s="171">
        <v>100.70597265781751</v>
      </c>
      <c r="M9" s="171">
        <v>104.16859064380499</v>
      </c>
      <c r="N9" s="171">
        <v>108.15376908723267</v>
      </c>
      <c r="O9" s="177">
        <v>113.35313399311809</v>
      </c>
    </row>
    <row r="10" spans="1:15" x14ac:dyDescent="0.25">
      <c r="A10" s="8" t="s">
        <v>2</v>
      </c>
      <c r="B10" s="176">
        <v>187.6855172413793</v>
      </c>
      <c r="C10" s="171">
        <v>192.10171821305843</v>
      </c>
      <c r="D10" s="171">
        <v>202.74463667820072</v>
      </c>
      <c r="E10" s="171">
        <v>205.77898305084744</v>
      </c>
      <c r="F10" s="171">
        <v>209.69172413793103</v>
      </c>
      <c r="G10" s="171">
        <v>206.77925170068028</v>
      </c>
      <c r="H10" s="177">
        <v>213.85650684931508</v>
      </c>
      <c r="I10" s="176">
        <v>100</v>
      </c>
      <c r="J10" s="171">
        <v>102.35297908788536</v>
      </c>
      <c r="K10" s="171">
        <v>108.02359162185867</v>
      </c>
      <c r="L10" s="171">
        <v>109.64031006515992</v>
      </c>
      <c r="M10" s="171">
        <v>111.72504262449293</v>
      </c>
      <c r="N10" s="171">
        <v>110.17325936489007</v>
      </c>
      <c r="O10" s="177">
        <v>113.94406451419356</v>
      </c>
    </row>
    <row r="11" spans="1:15" x14ac:dyDescent="0.25">
      <c r="A11" s="8" t="s">
        <v>0</v>
      </c>
      <c r="B11" s="176">
        <v>200.40873015873015</v>
      </c>
      <c r="C11" s="171">
        <v>199.88666666666668</v>
      </c>
      <c r="D11" s="171">
        <v>200.25764705882352</v>
      </c>
      <c r="E11" s="171">
        <v>208.55681818181819</v>
      </c>
      <c r="F11" s="171">
        <v>209.64887218045112</v>
      </c>
      <c r="G11" s="171">
        <v>218.71904761904761</v>
      </c>
      <c r="H11" s="177">
        <v>226.87904411764706</v>
      </c>
      <c r="I11" s="176">
        <v>100</v>
      </c>
      <c r="J11" s="171">
        <v>99.739500623725334</v>
      </c>
      <c r="K11" s="171">
        <v>99.92461251573873</v>
      </c>
      <c r="L11" s="171">
        <v>104.06573506884381</v>
      </c>
      <c r="M11" s="171">
        <v>104.61064845548519</v>
      </c>
      <c r="N11" s="171">
        <v>109.13648694136982</v>
      </c>
      <c r="O11" s="177">
        <v>113.20816410440382</v>
      </c>
    </row>
    <row r="12" spans="1:15" x14ac:dyDescent="0.25">
      <c r="A12" s="8"/>
      <c r="B12" s="176"/>
      <c r="C12" s="171"/>
      <c r="D12" s="171"/>
      <c r="E12" s="171"/>
      <c r="F12" s="171"/>
      <c r="G12" s="171"/>
      <c r="H12" s="177"/>
      <c r="I12" s="410"/>
      <c r="J12" s="411"/>
      <c r="K12" s="411"/>
      <c r="L12" s="411"/>
      <c r="M12" s="411"/>
      <c r="N12" s="411"/>
      <c r="O12" s="412"/>
    </row>
    <row r="13" spans="1:15" x14ac:dyDescent="0.25">
      <c r="A13" s="8" t="s">
        <v>6</v>
      </c>
      <c r="B13" s="176">
        <v>196.5743119266055</v>
      </c>
      <c r="C13" s="171">
        <v>189.57117117117116</v>
      </c>
      <c r="D13" s="171">
        <v>185.46238532110092</v>
      </c>
      <c r="E13" s="171">
        <v>176.88407079646018</v>
      </c>
      <c r="F13" s="171">
        <v>184.83839285714285</v>
      </c>
      <c r="G13" s="171">
        <v>194.73274336283185</v>
      </c>
      <c r="H13" s="177">
        <v>213.69210526315788</v>
      </c>
      <c r="I13" s="176">
        <v>100</v>
      </c>
      <c r="J13" s="171">
        <v>96.437407977269643</v>
      </c>
      <c r="K13" s="171">
        <v>94.347213276954818</v>
      </c>
      <c r="L13" s="171">
        <v>89.983309142907231</v>
      </c>
      <c r="M13" s="171">
        <v>94.029779906418057</v>
      </c>
      <c r="N13" s="171">
        <v>99.063169268799868</v>
      </c>
      <c r="O13" s="177">
        <v>108.70805201797863</v>
      </c>
    </row>
    <row r="14" spans="1:15" x14ac:dyDescent="0.25">
      <c r="A14" s="8" t="s">
        <v>8</v>
      </c>
      <c r="B14" s="176">
        <v>215.60285714285715</v>
      </c>
      <c r="C14" s="171">
        <v>212.8361904761905</v>
      </c>
      <c r="D14" s="171">
        <v>215.57019230769231</v>
      </c>
      <c r="E14" s="171">
        <v>212.96666666666667</v>
      </c>
      <c r="F14" s="171">
        <v>212.7</v>
      </c>
      <c r="G14" s="171">
        <v>208.59245283018868</v>
      </c>
      <c r="H14" s="177">
        <v>202.9574074074074</v>
      </c>
      <c r="I14" s="176">
        <v>99.999999999999986</v>
      </c>
      <c r="J14" s="171">
        <v>98.716776436393189</v>
      </c>
      <c r="K14" s="171">
        <v>99.984849535113895</v>
      </c>
      <c r="L14" s="171">
        <v>98.777293347998736</v>
      </c>
      <c r="M14" s="171">
        <v>98.653609149096866</v>
      </c>
      <c r="N14" s="171">
        <v>96.748464094785419</v>
      </c>
      <c r="O14" s="177">
        <v>94.134841298939293</v>
      </c>
    </row>
    <row r="15" spans="1:15" x14ac:dyDescent="0.25">
      <c r="A15" s="8" t="s">
        <v>5</v>
      </c>
      <c r="B15" s="176">
        <v>210.55072463768118</v>
      </c>
      <c r="C15" s="171">
        <v>209.37183098591547</v>
      </c>
      <c r="D15" s="171">
        <v>209.81891891891888</v>
      </c>
      <c r="E15" s="171">
        <v>207.82911392405063</v>
      </c>
      <c r="F15" s="171">
        <v>202.37682926829268</v>
      </c>
      <c r="G15" s="171">
        <v>202.41309523809525</v>
      </c>
      <c r="H15" s="177">
        <v>210.72500000000002</v>
      </c>
      <c r="I15" s="176">
        <v>100.00000000000001</v>
      </c>
      <c r="J15" s="171">
        <v>99.440090432462597</v>
      </c>
      <c r="K15" s="171">
        <v>99.65243258125966</v>
      </c>
      <c r="L15" s="171">
        <v>98.707384779456859</v>
      </c>
      <c r="M15" s="171">
        <v>96.117849803911028</v>
      </c>
      <c r="N15" s="171">
        <v>96.135074142542479</v>
      </c>
      <c r="O15" s="177">
        <v>100.08277120044053</v>
      </c>
    </row>
    <row r="16" spans="1:15" x14ac:dyDescent="0.25">
      <c r="A16" s="8" t="s">
        <v>7</v>
      </c>
      <c r="B16" s="176">
        <v>213.61830985915492</v>
      </c>
      <c r="C16" s="171">
        <v>213.74794520547945</v>
      </c>
      <c r="D16" s="171">
        <v>209.65263157894739</v>
      </c>
      <c r="E16" s="171">
        <v>203.39240506329114</v>
      </c>
      <c r="F16" s="171">
        <v>200.86750000000001</v>
      </c>
      <c r="G16" s="171">
        <v>196.75</v>
      </c>
      <c r="H16" s="177">
        <v>188.9827160493827</v>
      </c>
      <c r="I16" s="176">
        <v>100</v>
      </c>
      <c r="J16" s="171">
        <v>100.0606855032277</v>
      </c>
      <c r="K16" s="171">
        <v>98.143568178766046</v>
      </c>
      <c r="L16" s="171">
        <v>95.213001730700881</v>
      </c>
      <c r="M16" s="171">
        <v>94.031031390725872</v>
      </c>
      <c r="N16" s="171">
        <v>92.103528077590028</v>
      </c>
      <c r="O16" s="177">
        <v>88.467470870818516</v>
      </c>
    </row>
    <row r="17" spans="1:18" x14ac:dyDescent="0.25">
      <c r="A17" s="8"/>
      <c r="B17" s="176"/>
      <c r="C17" s="171"/>
      <c r="D17" s="171"/>
      <c r="E17" s="171"/>
      <c r="F17" s="171"/>
      <c r="G17" s="171"/>
      <c r="H17" s="177"/>
      <c r="I17" s="410"/>
      <c r="J17" s="411"/>
      <c r="K17" s="411"/>
      <c r="L17" s="411"/>
      <c r="M17" s="411"/>
      <c r="N17" s="411"/>
      <c r="O17" s="412"/>
    </row>
    <row r="18" spans="1:18" x14ac:dyDescent="0.25">
      <c r="A18" s="8" t="s">
        <v>4</v>
      </c>
      <c r="B18" s="176">
        <v>200.92932330827065</v>
      </c>
      <c r="C18" s="171">
        <v>198.42900763358782</v>
      </c>
      <c r="D18" s="171">
        <v>203.48195488721805</v>
      </c>
      <c r="E18" s="171">
        <v>204.15522388059705</v>
      </c>
      <c r="F18" s="171">
        <v>222.76666666666668</v>
      </c>
      <c r="G18" s="171">
        <v>228.2315789473684</v>
      </c>
      <c r="H18" s="177">
        <v>231.20902255639095</v>
      </c>
      <c r="I18" s="176">
        <v>100</v>
      </c>
      <c r="J18" s="171">
        <v>98.755624299372784</v>
      </c>
      <c r="K18" s="171">
        <v>101.27041266895181</v>
      </c>
      <c r="L18" s="171">
        <v>101.60549018889451</v>
      </c>
      <c r="M18" s="171">
        <v>110.86817145394585</v>
      </c>
      <c r="N18" s="171">
        <v>113.5879896421141</v>
      </c>
      <c r="O18" s="177">
        <v>115.06982592165727</v>
      </c>
    </row>
    <row r="19" spans="1:18" x14ac:dyDescent="0.25">
      <c r="A19" s="9"/>
      <c r="B19" s="176"/>
      <c r="C19" s="171"/>
      <c r="D19" s="171"/>
      <c r="E19" s="171"/>
      <c r="F19" s="171"/>
      <c r="G19" s="171"/>
      <c r="H19" s="177"/>
      <c r="I19" s="410"/>
      <c r="J19" s="411"/>
      <c r="K19" s="411"/>
      <c r="L19" s="411"/>
      <c r="M19" s="411"/>
      <c r="N19" s="411"/>
      <c r="O19" s="412"/>
    </row>
    <row r="20" spans="1:18" x14ac:dyDescent="0.25">
      <c r="A20" s="8" t="s">
        <v>10</v>
      </c>
      <c r="B20" s="157">
        <v>193.07555257870061</v>
      </c>
      <c r="C20" s="158">
        <v>191.26902834008098</v>
      </c>
      <c r="D20" s="158">
        <v>193.04041554959784</v>
      </c>
      <c r="E20" s="158">
        <v>196.22969973890341</v>
      </c>
      <c r="F20" s="158">
        <v>202.24240465416935</v>
      </c>
      <c r="G20" s="158">
        <v>209.5567498400512</v>
      </c>
      <c r="H20" s="159">
        <v>218.39909560723513</v>
      </c>
      <c r="I20" s="157">
        <v>100</v>
      </c>
      <c r="J20" s="158">
        <v>99.064343354457961</v>
      </c>
      <c r="K20" s="158">
        <v>99.981801409534512</v>
      </c>
      <c r="L20" s="158">
        <v>101.63363363101971</v>
      </c>
      <c r="M20" s="158">
        <v>104.74780569214333</v>
      </c>
      <c r="N20" s="158">
        <v>108.53613885405434</v>
      </c>
      <c r="O20" s="159">
        <v>113.1158723568652</v>
      </c>
    </row>
    <row r="21" spans="1:18" x14ac:dyDescent="0.25">
      <c r="A21" s="9"/>
      <c r="B21" s="176"/>
      <c r="C21" s="171"/>
      <c r="D21" s="171"/>
      <c r="E21" s="171"/>
      <c r="F21" s="171"/>
      <c r="G21" s="171"/>
      <c r="H21" s="177"/>
      <c r="I21" s="410"/>
      <c r="J21" s="411"/>
      <c r="K21" s="411"/>
      <c r="L21" s="411"/>
      <c r="M21" s="411"/>
      <c r="N21" s="411"/>
      <c r="O21" s="412"/>
    </row>
    <row r="22" spans="1:18" x14ac:dyDescent="0.25">
      <c r="A22" s="8" t="s">
        <v>11</v>
      </c>
      <c r="B22" s="157">
        <v>196.45050505050503</v>
      </c>
      <c r="C22" s="158">
        <v>194.06220871327253</v>
      </c>
      <c r="D22" s="158">
        <v>195.72017102615695</v>
      </c>
      <c r="E22" s="158">
        <v>197.52623592755751</v>
      </c>
      <c r="F22" s="158">
        <v>203.21989325570109</v>
      </c>
      <c r="G22" s="158">
        <v>209.2847522847523</v>
      </c>
      <c r="H22" s="159">
        <v>217.1271849348141</v>
      </c>
      <c r="I22" s="157">
        <v>100</v>
      </c>
      <c r="J22" s="158">
        <v>98.784275796787341</v>
      </c>
      <c r="K22" s="158">
        <v>99.628235099644911</v>
      </c>
      <c r="L22" s="158">
        <v>100.54758366580728</v>
      </c>
      <c r="M22" s="158">
        <v>103.44584922469694</v>
      </c>
      <c r="N22" s="158">
        <v>106.5330690959271</v>
      </c>
      <c r="O22" s="159">
        <v>110.52513450092344</v>
      </c>
      <c r="R22" s="267"/>
    </row>
    <row r="23" spans="1:18" x14ac:dyDescent="0.25">
      <c r="A23" s="9"/>
      <c r="B23" s="176"/>
      <c r="C23" s="171"/>
      <c r="D23" s="171"/>
      <c r="E23" s="171"/>
      <c r="F23" s="171"/>
      <c r="G23" s="171"/>
      <c r="H23" s="177"/>
      <c r="I23" s="410"/>
      <c r="J23" s="411"/>
      <c r="K23" s="411"/>
      <c r="L23" s="411"/>
      <c r="M23" s="411"/>
      <c r="N23" s="411"/>
      <c r="O23" s="412"/>
    </row>
    <row r="24" spans="1:18" x14ac:dyDescent="0.25">
      <c r="A24" s="17" t="s">
        <v>110</v>
      </c>
      <c r="B24" s="176">
        <v>201.37909033480733</v>
      </c>
      <c r="C24" s="171">
        <v>204.13798988621997</v>
      </c>
      <c r="D24" s="171">
        <v>209.72809762202755</v>
      </c>
      <c r="E24" s="171">
        <v>214.2609460278957</v>
      </c>
      <c r="F24" s="171">
        <v>220.05669669669672</v>
      </c>
      <c r="G24" s="171">
        <v>224.04527744982292</v>
      </c>
      <c r="H24" s="177">
        <v>230.2176711527209</v>
      </c>
      <c r="I24" s="176">
        <v>100</v>
      </c>
      <c r="J24" s="171">
        <v>101.37000298632086</v>
      </c>
      <c r="K24" s="171">
        <v>104.14591568237763</v>
      </c>
      <c r="L24" s="171">
        <v>106.39681889101362</v>
      </c>
      <c r="M24" s="171">
        <v>109.27484890851206</v>
      </c>
      <c r="N24" s="171">
        <v>111.25548192582031</v>
      </c>
      <c r="O24" s="177">
        <v>114.32054379129795</v>
      </c>
    </row>
    <row r="25" spans="1:18" x14ac:dyDescent="0.25">
      <c r="A25" s="17" t="s">
        <v>111</v>
      </c>
      <c r="B25" s="176">
        <v>177.95138888888889</v>
      </c>
      <c r="C25" s="171">
        <v>179.89240506329114</v>
      </c>
      <c r="D25" s="171">
        <v>180.65828651685393</v>
      </c>
      <c r="E25" s="171">
        <v>187.80860655737706</v>
      </c>
      <c r="F25" s="171">
        <v>198.87112299465241</v>
      </c>
      <c r="G25" s="171">
        <v>215.29947229551453</v>
      </c>
      <c r="H25" s="177">
        <v>223.10211360634082</v>
      </c>
      <c r="I25" s="176">
        <v>100</v>
      </c>
      <c r="J25" s="171">
        <v>101.09075640629824</v>
      </c>
      <c r="K25" s="171">
        <v>101.52114442312963</v>
      </c>
      <c r="L25" s="171">
        <v>105.53927548980408</v>
      </c>
      <c r="M25" s="171">
        <v>111.75587009260468</v>
      </c>
      <c r="N25" s="171">
        <v>120.98780101679647</v>
      </c>
      <c r="O25" s="177">
        <v>125.37250481683152</v>
      </c>
    </row>
    <row r="26" spans="1:18" x14ac:dyDescent="0.25">
      <c r="A26" s="17" t="s">
        <v>12</v>
      </c>
      <c r="B26" s="176">
        <v>204.79105661738188</v>
      </c>
      <c r="C26" s="171">
        <v>207.36447988401596</v>
      </c>
      <c r="D26" s="171">
        <v>212.40700431034483</v>
      </c>
      <c r="E26" s="171">
        <v>213.13475973342685</v>
      </c>
      <c r="F26" s="171">
        <v>218.12599515403255</v>
      </c>
      <c r="G26" s="171">
        <v>225.53040795337677</v>
      </c>
      <c r="H26" s="177">
        <v>234.75153501207313</v>
      </c>
      <c r="I26" s="176">
        <v>100</v>
      </c>
      <c r="J26" s="171">
        <v>101.25660920410313</v>
      </c>
      <c r="K26" s="171">
        <v>103.71888685900581</v>
      </c>
      <c r="L26" s="171">
        <v>104.07425170506043</v>
      </c>
      <c r="M26" s="171">
        <v>106.51148480647024</v>
      </c>
      <c r="N26" s="171">
        <v>110.12707863251222</v>
      </c>
      <c r="O26" s="177">
        <v>114.62977870692245</v>
      </c>
    </row>
    <row r="27" spans="1:18" x14ac:dyDescent="0.25">
      <c r="A27" s="10"/>
      <c r="B27" s="176"/>
      <c r="C27" s="171"/>
      <c r="D27" s="171"/>
      <c r="E27" s="171"/>
      <c r="F27" s="171"/>
      <c r="G27" s="171"/>
      <c r="H27" s="177"/>
      <c r="I27" s="410"/>
      <c r="J27" s="411"/>
      <c r="K27" s="411"/>
      <c r="L27" s="411"/>
      <c r="M27" s="411"/>
      <c r="N27" s="411"/>
      <c r="O27" s="412"/>
    </row>
    <row r="28" spans="1:18" x14ac:dyDescent="0.25">
      <c r="A28" s="10" t="s">
        <v>13</v>
      </c>
      <c r="B28" s="176">
        <v>193.53182734296271</v>
      </c>
      <c r="C28" s="171">
        <v>193.29232323232324</v>
      </c>
      <c r="D28" s="171">
        <v>196.63708073487274</v>
      </c>
      <c r="E28" s="171">
        <v>199.74153032556603</v>
      </c>
      <c r="F28" s="171">
        <v>206.03825350276963</v>
      </c>
      <c r="G28" s="171">
        <v>214.37117261238203</v>
      </c>
      <c r="H28" s="177">
        <v>222.94063649448265</v>
      </c>
      <c r="I28" s="176">
        <v>100</v>
      </c>
      <c r="J28" s="171">
        <v>99.876245621235711</v>
      </c>
      <c r="K28" s="171">
        <v>101.60451819968978</v>
      </c>
      <c r="L28" s="171">
        <v>103.20862106654889</v>
      </c>
      <c r="M28" s="171">
        <v>106.46220641406127</v>
      </c>
      <c r="N28" s="171">
        <v>110.76791634509263</v>
      </c>
      <c r="O28" s="177">
        <v>115.19585153268038</v>
      </c>
    </row>
    <row r="29" spans="1:18" x14ac:dyDescent="0.25">
      <c r="A29" s="10"/>
      <c r="B29" s="176"/>
      <c r="C29" s="171"/>
      <c r="D29" s="171"/>
      <c r="E29" s="171"/>
      <c r="F29" s="171"/>
      <c r="G29" s="171"/>
      <c r="H29" s="177"/>
      <c r="I29" s="410"/>
      <c r="J29" s="411"/>
      <c r="K29" s="411"/>
      <c r="L29" s="411"/>
      <c r="M29" s="411"/>
      <c r="N29" s="411"/>
      <c r="O29" s="412"/>
    </row>
    <row r="30" spans="1:18" x14ac:dyDescent="0.25">
      <c r="A30" s="11" t="s">
        <v>14</v>
      </c>
      <c r="B30" s="160">
        <v>207.99204089240652</v>
      </c>
      <c r="C30" s="161">
        <v>209.14858775580004</v>
      </c>
      <c r="D30" s="161">
        <v>211.55447373620481</v>
      </c>
      <c r="E30" s="161">
        <v>214.75402287775128</v>
      </c>
      <c r="F30" s="161">
        <v>221.35890360758978</v>
      </c>
      <c r="G30" s="161">
        <v>230.17358331549659</v>
      </c>
      <c r="H30" s="162">
        <v>237.97491648588576</v>
      </c>
      <c r="I30" s="160">
        <v>100</v>
      </c>
      <c r="J30" s="161">
        <v>100.55605342321334</v>
      </c>
      <c r="K30" s="161">
        <v>101.71277363716101</v>
      </c>
      <c r="L30" s="161">
        <v>103.25107727984779</v>
      </c>
      <c r="M30" s="161">
        <v>106.42662221969248</v>
      </c>
      <c r="N30" s="161">
        <v>110.66461116873433</v>
      </c>
      <c r="O30" s="162">
        <v>114.41539563958086</v>
      </c>
      <c r="R30" s="267"/>
    </row>
    <row r="32" spans="1:18" x14ac:dyDescent="0.25">
      <c r="A32" s="182" t="s">
        <v>96</v>
      </c>
      <c r="B32" s="1"/>
    </row>
    <row r="33" spans="1:2" x14ac:dyDescent="0.25">
      <c r="A33" s="1"/>
    </row>
    <row r="34" spans="1:2" x14ac:dyDescent="0.25">
      <c r="B34" s="181" t="s">
        <v>55</v>
      </c>
    </row>
  </sheetData>
  <mergeCells count="2">
    <mergeCell ref="B6:H6"/>
    <mergeCell ref="I6:O6"/>
  </mergeCells>
  <pageMargins left="0.70866141732283472" right="0.70866141732283472" top="0.74803149606299213" bottom="0.74803149606299213" header="0.31496062992125984" footer="0.31496062992125984"/>
  <pageSetup paperSize="9" scale="60" orientation="landscape" r:id="rId1"/>
  <headerFooter>
    <oddHeader>&amp;C&amp;"-,Bold"&amp;12&amp;A</oddHeader>
  </headerFooter>
  <colBreaks count="1" manualBreakCount="1">
    <brk id="8" min="3" max="29"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G34"/>
  <sheetViews>
    <sheetView zoomScaleNormal="100" workbookViewId="0">
      <selection activeCell="A4" sqref="A4"/>
    </sheetView>
  </sheetViews>
  <sheetFormatPr defaultRowHeight="15" x14ac:dyDescent="0.25"/>
  <cols>
    <col min="1" max="1" width="40.7109375" customWidth="1"/>
    <col min="2" max="33" width="5.7109375" customWidth="1"/>
  </cols>
  <sheetData>
    <row r="1" spans="1:33" ht="15.75" x14ac:dyDescent="0.25">
      <c r="A1" s="180" t="s">
        <v>52</v>
      </c>
    </row>
    <row r="2" spans="1:33" ht="15.75" x14ac:dyDescent="0.25">
      <c r="A2" s="183" t="s">
        <v>56</v>
      </c>
    </row>
    <row r="4" spans="1:33" ht="15.75" x14ac:dyDescent="0.25">
      <c r="A4" s="178" t="s">
        <v>57</v>
      </c>
    </row>
    <row r="6" spans="1:33" x14ac:dyDescent="0.25">
      <c r="A6" s="12" t="s">
        <v>9</v>
      </c>
      <c r="B6" s="400" t="s">
        <v>76</v>
      </c>
      <c r="C6" s="401"/>
      <c r="D6" s="401"/>
      <c r="E6" s="401"/>
      <c r="F6" s="401"/>
      <c r="G6" s="401"/>
      <c r="H6" s="401"/>
      <c r="I6" s="401"/>
      <c r="J6" s="401"/>
      <c r="K6" s="401"/>
      <c r="L6" s="401"/>
      <c r="M6" s="401"/>
      <c r="N6" s="401"/>
      <c r="O6" s="401"/>
      <c r="P6" s="401"/>
      <c r="Q6" s="406"/>
      <c r="R6" s="391" t="s">
        <v>200</v>
      </c>
      <c r="S6" s="392"/>
      <c r="T6" s="392"/>
      <c r="U6" s="392"/>
      <c r="V6" s="392"/>
      <c r="W6" s="392"/>
      <c r="X6" s="392"/>
      <c r="Y6" s="392"/>
      <c r="Z6" s="392"/>
      <c r="AA6" s="392"/>
      <c r="AB6" s="392"/>
      <c r="AC6" s="392"/>
      <c r="AD6" s="392"/>
      <c r="AE6" s="392"/>
      <c r="AF6" s="392"/>
      <c r="AG6" s="393"/>
    </row>
    <row r="7" spans="1:33" x14ac:dyDescent="0.25">
      <c r="A7" s="13"/>
      <c r="B7" s="43">
        <v>2002</v>
      </c>
      <c r="C7" s="38">
        <v>2003</v>
      </c>
      <c r="D7" s="38">
        <v>2004</v>
      </c>
      <c r="E7" s="38">
        <v>2005</v>
      </c>
      <c r="F7" s="38">
        <v>2006</v>
      </c>
      <c r="G7" s="38">
        <v>2007</v>
      </c>
      <c r="H7" s="38">
        <v>2008</v>
      </c>
      <c r="I7" s="38">
        <v>2009</v>
      </c>
      <c r="J7" s="38">
        <v>2010</v>
      </c>
      <c r="K7" s="38">
        <v>2011</v>
      </c>
      <c r="L7" s="38">
        <v>2012</v>
      </c>
      <c r="M7" s="38">
        <v>2013</v>
      </c>
      <c r="N7" s="38">
        <v>2014</v>
      </c>
      <c r="O7" s="38">
        <v>2015</v>
      </c>
      <c r="P7" s="38">
        <v>2016</v>
      </c>
      <c r="Q7" s="37">
        <v>2017</v>
      </c>
      <c r="R7" s="521">
        <v>2002</v>
      </c>
      <c r="S7" s="522">
        <v>2003</v>
      </c>
      <c r="T7" s="522">
        <v>2004</v>
      </c>
      <c r="U7" s="522">
        <v>2005</v>
      </c>
      <c r="V7" s="522">
        <v>2006</v>
      </c>
      <c r="W7" s="522">
        <v>2007</v>
      </c>
      <c r="X7" s="522">
        <v>2008</v>
      </c>
      <c r="Y7" s="522">
        <v>2009</v>
      </c>
      <c r="Z7" s="522">
        <v>2010</v>
      </c>
      <c r="AA7" s="522">
        <v>2011</v>
      </c>
      <c r="AB7" s="522">
        <v>2012</v>
      </c>
      <c r="AC7" s="522">
        <v>2013</v>
      </c>
      <c r="AD7" s="522">
        <v>2014</v>
      </c>
      <c r="AE7" s="522">
        <v>2015</v>
      </c>
      <c r="AF7" s="522">
        <v>2016</v>
      </c>
      <c r="AG7" s="523">
        <v>2017</v>
      </c>
    </row>
    <row r="8" spans="1:33" x14ac:dyDescent="0.25">
      <c r="A8" s="14" t="s">
        <v>3</v>
      </c>
      <c r="B8" s="524">
        <v>3.24</v>
      </c>
      <c r="C8" s="525">
        <v>4.0599999999999996</v>
      </c>
      <c r="D8" s="525">
        <v>5.16</v>
      </c>
      <c r="E8" s="525">
        <v>5.73</v>
      </c>
      <c r="F8" s="525">
        <v>6.29</v>
      </c>
      <c r="G8" s="525">
        <v>6.6</v>
      </c>
      <c r="H8" s="525">
        <v>6.16</v>
      </c>
      <c r="I8" s="525">
        <v>5.23</v>
      </c>
      <c r="J8" s="525">
        <v>5.54</v>
      </c>
      <c r="K8" s="525">
        <v>5.26</v>
      </c>
      <c r="L8" s="525">
        <v>5.03</v>
      </c>
      <c r="M8" s="525">
        <v>5.05</v>
      </c>
      <c r="N8" s="525">
        <v>5.4</v>
      </c>
      <c r="O8" s="525">
        <v>5.49</v>
      </c>
      <c r="P8" s="525">
        <v>5.51</v>
      </c>
      <c r="Q8" s="526">
        <v>5.61</v>
      </c>
      <c r="R8" s="416">
        <v>100</v>
      </c>
      <c r="S8" s="417">
        <v>115.45988258317024</v>
      </c>
      <c r="T8" s="417">
        <v>128.57142857142856</v>
      </c>
      <c r="U8" s="417">
        <v>132.68101761252444</v>
      </c>
      <c r="V8" s="417">
        <v>136.00782778864971</v>
      </c>
      <c r="W8" s="417">
        <v>139.72602739726025</v>
      </c>
      <c r="X8" s="417">
        <v>135.81213307240702</v>
      </c>
      <c r="Y8" s="417">
        <v>125.04892367906065</v>
      </c>
      <c r="Z8" s="417">
        <v>134.05088062622306</v>
      </c>
      <c r="AA8" s="417">
        <v>132.8767123287671</v>
      </c>
      <c r="AB8" s="417">
        <v>132.48532289628179</v>
      </c>
      <c r="AC8" s="417">
        <v>132.28962818003913</v>
      </c>
      <c r="AD8" s="417">
        <v>138.74755381604695</v>
      </c>
      <c r="AE8" s="417">
        <v>147.35812133072406</v>
      </c>
      <c r="AF8" s="417">
        <v>151.07632093933461</v>
      </c>
      <c r="AG8" s="418">
        <v>154.79452054794518</v>
      </c>
    </row>
    <row r="9" spans="1:33" x14ac:dyDescent="0.25">
      <c r="A9" s="15" t="s">
        <v>1</v>
      </c>
      <c r="B9" s="518">
        <v>2.41</v>
      </c>
      <c r="C9" s="519">
        <v>2.9</v>
      </c>
      <c r="D9" s="519">
        <v>4.0999999999999996</v>
      </c>
      <c r="E9" s="519">
        <v>5.0599999999999996</v>
      </c>
      <c r="F9" s="519">
        <v>5.42</v>
      </c>
      <c r="G9" s="519">
        <v>5.84</v>
      </c>
      <c r="H9" s="519">
        <v>5.01</v>
      </c>
      <c r="I9" s="519">
        <v>4.76</v>
      </c>
      <c r="J9" s="519">
        <v>4.84</v>
      </c>
      <c r="K9" s="519">
        <v>4.75</v>
      </c>
      <c r="L9" s="519">
        <v>4.55</v>
      </c>
      <c r="M9" s="519">
        <v>4.74</v>
      </c>
      <c r="N9" s="519">
        <v>4.79</v>
      </c>
      <c r="O9" s="519">
        <v>5.16</v>
      </c>
      <c r="P9" s="519">
        <v>5.17</v>
      </c>
      <c r="Q9" s="520">
        <v>5.3</v>
      </c>
      <c r="R9" s="176">
        <v>100</v>
      </c>
      <c r="S9" s="171">
        <v>120.33195020746888</v>
      </c>
      <c r="T9" s="171">
        <v>170.12448132780082</v>
      </c>
      <c r="U9" s="171">
        <v>209.95850622406638</v>
      </c>
      <c r="V9" s="171">
        <v>224.89626556016597</v>
      </c>
      <c r="W9" s="171">
        <v>242.32365145228215</v>
      </c>
      <c r="X9" s="171">
        <v>207.88381742738588</v>
      </c>
      <c r="Y9" s="171">
        <v>197.51037344398338</v>
      </c>
      <c r="Z9" s="171">
        <v>200.8298755186722</v>
      </c>
      <c r="AA9" s="171">
        <v>197.0954356846473</v>
      </c>
      <c r="AB9" s="171">
        <v>188.79668049792531</v>
      </c>
      <c r="AC9" s="171">
        <v>196.68049792531122</v>
      </c>
      <c r="AD9" s="171">
        <v>198.75518672199169</v>
      </c>
      <c r="AE9" s="171">
        <v>214.10788381742739</v>
      </c>
      <c r="AF9" s="171">
        <v>214.52282157676348</v>
      </c>
      <c r="AG9" s="177">
        <v>219.91701244813277</v>
      </c>
    </row>
    <row r="10" spans="1:33" x14ac:dyDescent="0.25">
      <c r="A10" s="15" t="s">
        <v>2</v>
      </c>
      <c r="B10" s="518">
        <v>2.79</v>
      </c>
      <c r="C10" s="519">
        <v>3.3</v>
      </c>
      <c r="D10" s="519">
        <v>4.1399999999999997</v>
      </c>
      <c r="E10" s="519">
        <v>4.83</v>
      </c>
      <c r="F10" s="519">
        <v>5.75</v>
      </c>
      <c r="G10" s="519">
        <v>5.7</v>
      </c>
      <c r="H10" s="519">
        <v>5.68</v>
      </c>
      <c r="I10" s="519">
        <v>5</v>
      </c>
      <c r="J10" s="519">
        <v>5.09</v>
      </c>
      <c r="K10" s="519">
        <v>4.97</v>
      </c>
      <c r="L10" s="519">
        <v>5</v>
      </c>
      <c r="M10" s="519">
        <v>5.23</v>
      </c>
      <c r="N10" s="519">
        <v>5.41</v>
      </c>
      <c r="O10" s="519">
        <v>5.39</v>
      </c>
      <c r="P10" s="519">
        <v>5.26</v>
      </c>
      <c r="Q10" s="520">
        <v>5.15</v>
      </c>
      <c r="R10" s="176">
        <v>100</v>
      </c>
      <c r="S10" s="171">
        <v>118.27956989247311</v>
      </c>
      <c r="T10" s="171">
        <v>148.38709677419354</v>
      </c>
      <c r="U10" s="171">
        <v>173.11827956989248</v>
      </c>
      <c r="V10" s="171">
        <v>206.09318996415769</v>
      </c>
      <c r="W10" s="171">
        <v>204.30107526881721</v>
      </c>
      <c r="X10" s="171">
        <v>203.58422939068097</v>
      </c>
      <c r="Y10" s="171">
        <v>179.21146953405017</v>
      </c>
      <c r="Z10" s="171">
        <v>182.43727598566306</v>
      </c>
      <c r="AA10" s="171">
        <v>178.13620071684585</v>
      </c>
      <c r="AB10" s="171">
        <v>179.21146953405017</v>
      </c>
      <c r="AC10" s="171">
        <v>187.45519713261649</v>
      </c>
      <c r="AD10" s="171">
        <v>193.90681003584228</v>
      </c>
      <c r="AE10" s="171">
        <v>193.18996415770607</v>
      </c>
      <c r="AF10" s="171">
        <v>188.53046594982078</v>
      </c>
      <c r="AG10" s="177">
        <v>184.5878136200717</v>
      </c>
    </row>
    <row r="11" spans="1:33" x14ac:dyDescent="0.25">
      <c r="A11" s="15" t="s">
        <v>0</v>
      </c>
      <c r="B11" s="518">
        <v>2.39</v>
      </c>
      <c r="C11" s="519">
        <v>2.66</v>
      </c>
      <c r="D11" s="519">
        <v>3.97</v>
      </c>
      <c r="E11" s="519">
        <v>4.91</v>
      </c>
      <c r="F11" s="519">
        <v>5.43</v>
      </c>
      <c r="G11" s="519">
        <v>5.57</v>
      </c>
      <c r="H11" s="519">
        <v>5.38</v>
      </c>
      <c r="I11" s="519">
        <v>4.45</v>
      </c>
      <c r="J11" s="519">
        <v>4.3600000000000003</v>
      </c>
      <c r="K11" s="519">
        <v>4.21</v>
      </c>
      <c r="L11" s="519">
        <v>4.13</v>
      </c>
      <c r="M11" s="519">
        <v>4.21</v>
      </c>
      <c r="N11" s="519">
        <v>4.29</v>
      </c>
      <c r="O11" s="519">
        <v>4.4400000000000004</v>
      </c>
      <c r="P11" s="519">
        <v>4.42</v>
      </c>
      <c r="Q11" s="520">
        <v>4.38</v>
      </c>
      <c r="R11" s="176">
        <v>100</v>
      </c>
      <c r="S11" s="171">
        <v>111.29707112970712</v>
      </c>
      <c r="T11" s="171">
        <v>166.10878661087867</v>
      </c>
      <c r="U11" s="171">
        <v>205.43933054393304</v>
      </c>
      <c r="V11" s="171">
        <v>227.19665271966525</v>
      </c>
      <c r="W11" s="171">
        <v>233.05439330543933</v>
      </c>
      <c r="X11" s="171">
        <v>225.10460251046024</v>
      </c>
      <c r="Y11" s="171">
        <v>186.19246861924685</v>
      </c>
      <c r="Z11" s="171">
        <v>182.42677824267784</v>
      </c>
      <c r="AA11" s="171">
        <v>176.15062761506275</v>
      </c>
      <c r="AB11" s="171">
        <v>172.80334728033472</v>
      </c>
      <c r="AC11" s="171">
        <v>176.15062761506275</v>
      </c>
      <c r="AD11" s="171">
        <v>179.4979079497908</v>
      </c>
      <c r="AE11" s="171">
        <v>185.77405857740587</v>
      </c>
      <c r="AF11" s="171">
        <v>184.93723849372384</v>
      </c>
      <c r="AG11" s="177">
        <v>183.26359832635981</v>
      </c>
    </row>
    <row r="12" spans="1:33" x14ac:dyDescent="0.25">
      <c r="A12" s="15"/>
      <c r="B12" s="518"/>
      <c r="C12" s="519"/>
      <c r="D12" s="519"/>
      <c r="E12" s="519"/>
      <c r="F12" s="519"/>
      <c r="G12" s="519"/>
      <c r="H12" s="519"/>
      <c r="I12" s="519"/>
      <c r="J12" s="519"/>
      <c r="K12" s="519"/>
      <c r="L12" s="519"/>
      <c r="M12" s="519"/>
      <c r="N12" s="519"/>
      <c r="O12" s="519"/>
      <c r="P12" s="519"/>
      <c r="Q12" s="520"/>
      <c r="R12" s="410"/>
      <c r="S12" s="411"/>
      <c r="T12" s="411"/>
      <c r="U12" s="411"/>
      <c r="V12" s="411"/>
      <c r="W12" s="411"/>
      <c r="X12" s="411"/>
      <c r="Y12" s="411"/>
      <c r="Z12" s="411"/>
      <c r="AA12" s="411"/>
      <c r="AB12" s="411"/>
      <c r="AC12" s="411"/>
      <c r="AD12" s="411"/>
      <c r="AE12" s="411"/>
      <c r="AF12" s="411"/>
      <c r="AG12" s="412"/>
    </row>
    <row r="13" spans="1:33" x14ac:dyDescent="0.25">
      <c r="A13" s="15" t="s">
        <v>6</v>
      </c>
      <c r="B13" s="518">
        <v>3.15</v>
      </c>
      <c r="C13" s="519">
        <v>3.76</v>
      </c>
      <c r="D13" s="519">
        <v>4.78</v>
      </c>
      <c r="E13" s="519">
        <v>5.49</v>
      </c>
      <c r="F13" s="519">
        <v>5.66</v>
      </c>
      <c r="G13" s="519">
        <v>6.37</v>
      </c>
      <c r="H13" s="519">
        <v>6.22</v>
      </c>
      <c r="I13" s="519">
        <v>4.92</v>
      </c>
      <c r="J13" s="519">
        <v>5.13</v>
      </c>
      <c r="K13" s="519">
        <v>4.6900000000000004</v>
      </c>
      <c r="L13" s="519">
        <v>4.97</v>
      </c>
      <c r="M13" s="519">
        <v>4.9000000000000004</v>
      </c>
      <c r="N13" s="519">
        <v>5.62</v>
      </c>
      <c r="O13" s="519">
        <v>4.99</v>
      </c>
      <c r="P13" s="519">
        <v>5.1100000000000003</v>
      </c>
      <c r="Q13" s="520">
        <v>5.73</v>
      </c>
      <c r="R13" s="176">
        <v>100</v>
      </c>
      <c r="S13" s="171">
        <v>119.36507936507935</v>
      </c>
      <c r="T13" s="171">
        <v>151.74603174603175</v>
      </c>
      <c r="U13" s="171">
        <v>174.28571428571428</v>
      </c>
      <c r="V13" s="171">
        <v>179.6825396825397</v>
      </c>
      <c r="W13" s="171">
        <v>202.22222222222223</v>
      </c>
      <c r="X13" s="171">
        <v>197.46031746031744</v>
      </c>
      <c r="Y13" s="171">
        <v>156.19047619047618</v>
      </c>
      <c r="Z13" s="171">
        <v>162.85714285714286</v>
      </c>
      <c r="AA13" s="171">
        <v>148.88888888888891</v>
      </c>
      <c r="AB13" s="171">
        <v>157.77777777777777</v>
      </c>
      <c r="AC13" s="171">
        <v>155.55555555555557</v>
      </c>
      <c r="AD13" s="171">
        <v>178.4126984126984</v>
      </c>
      <c r="AE13" s="171">
        <v>158.41269841269843</v>
      </c>
      <c r="AF13" s="171">
        <v>162.22222222222223</v>
      </c>
      <c r="AG13" s="177">
        <v>181.90476190476193</v>
      </c>
    </row>
    <row r="14" spans="1:33" x14ac:dyDescent="0.25">
      <c r="A14" s="15" t="s">
        <v>8</v>
      </c>
      <c r="B14" s="518">
        <v>3.61</v>
      </c>
      <c r="C14" s="519">
        <v>4.55</v>
      </c>
      <c r="D14" s="519">
        <v>5.29</v>
      </c>
      <c r="E14" s="519">
        <v>5.66</v>
      </c>
      <c r="F14" s="519">
        <v>6.34</v>
      </c>
      <c r="G14" s="519">
        <v>6.69</v>
      </c>
      <c r="H14" s="519">
        <v>6.06</v>
      </c>
      <c r="I14" s="519">
        <v>5.6</v>
      </c>
      <c r="J14" s="519">
        <v>5.69</v>
      </c>
      <c r="K14" s="519">
        <v>5.69</v>
      </c>
      <c r="L14" s="519">
        <v>5.64</v>
      </c>
      <c r="M14" s="519">
        <v>5.19</v>
      </c>
      <c r="N14" s="519">
        <v>6.28</v>
      </c>
      <c r="O14" s="519">
        <v>6.59</v>
      </c>
      <c r="P14" s="519">
        <v>6.16</v>
      </c>
      <c r="Q14" s="520">
        <v>6.42</v>
      </c>
      <c r="R14" s="176">
        <v>100</v>
      </c>
      <c r="S14" s="171">
        <v>126.03878116343489</v>
      </c>
      <c r="T14" s="171">
        <v>146.53739612188366</v>
      </c>
      <c r="U14" s="171">
        <v>156.78670360110803</v>
      </c>
      <c r="V14" s="171">
        <v>175.62326869806094</v>
      </c>
      <c r="W14" s="171">
        <v>185.31855955678671</v>
      </c>
      <c r="X14" s="171">
        <v>167.86703601108033</v>
      </c>
      <c r="Y14" s="171">
        <v>155.12465373961217</v>
      </c>
      <c r="Z14" s="171">
        <v>157.61772853185596</v>
      </c>
      <c r="AA14" s="171">
        <v>157.61772853185596</v>
      </c>
      <c r="AB14" s="171">
        <v>156.2326869806094</v>
      </c>
      <c r="AC14" s="171">
        <v>143.7673130193906</v>
      </c>
      <c r="AD14" s="171">
        <v>173.96121883656511</v>
      </c>
      <c r="AE14" s="171">
        <v>182.54847645429362</v>
      </c>
      <c r="AF14" s="171">
        <v>170.63711911357342</v>
      </c>
      <c r="AG14" s="177">
        <v>177.8393351800554</v>
      </c>
    </row>
    <row r="15" spans="1:33" x14ac:dyDescent="0.25">
      <c r="A15" s="15" t="s">
        <v>5</v>
      </c>
      <c r="B15" s="518">
        <v>2.31</v>
      </c>
      <c r="C15" s="519">
        <v>2.75</v>
      </c>
      <c r="D15" s="519">
        <v>3.76</v>
      </c>
      <c r="E15" s="519">
        <v>4.8600000000000003</v>
      </c>
      <c r="F15" s="519">
        <v>5.13</v>
      </c>
      <c r="G15" s="519">
        <v>5.31</v>
      </c>
      <c r="H15" s="519">
        <v>5.28</v>
      </c>
      <c r="I15" s="519">
        <v>5.09</v>
      </c>
      <c r="J15" s="519">
        <v>4.96</v>
      </c>
      <c r="K15" s="519">
        <v>4.32</v>
      </c>
      <c r="L15" s="519">
        <v>4.3099999999999996</v>
      </c>
      <c r="M15" s="519">
        <v>4.3499999999999996</v>
      </c>
      <c r="N15" s="519">
        <v>4.95</v>
      </c>
      <c r="O15" s="519">
        <v>4.88</v>
      </c>
      <c r="P15" s="519">
        <v>4.62</v>
      </c>
      <c r="Q15" s="520">
        <v>4.93</v>
      </c>
      <c r="R15" s="176">
        <v>100</v>
      </c>
      <c r="S15" s="171">
        <v>119.04761904761905</v>
      </c>
      <c r="T15" s="171">
        <v>162.77056277056278</v>
      </c>
      <c r="U15" s="171">
        <v>210.38961038961043</v>
      </c>
      <c r="V15" s="171">
        <v>222.0779220779221</v>
      </c>
      <c r="W15" s="171">
        <v>229.87012987012986</v>
      </c>
      <c r="X15" s="171">
        <v>228.57142857142858</v>
      </c>
      <c r="Y15" s="171">
        <v>220.34632034632034</v>
      </c>
      <c r="Z15" s="171">
        <v>214.71861471861473</v>
      </c>
      <c r="AA15" s="171">
        <v>187.01298701298703</v>
      </c>
      <c r="AB15" s="171">
        <v>186.58008658008657</v>
      </c>
      <c r="AC15" s="171">
        <v>188.3116883116883</v>
      </c>
      <c r="AD15" s="171">
        <v>214.28571428571431</v>
      </c>
      <c r="AE15" s="171">
        <v>211.25541125541125</v>
      </c>
      <c r="AF15" s="171">
        <v>200</v>
      </c>
      <c r="AG15" s="177">
        <v>213.41991341991343</v>
      </c>
    </row>
    <row r="16" spans="1:33" x14ac:dyDescent="0.25">
      <c r="A16" s="15" t="s">
        <v>7</v>
      </c>
      <c r="B16" s="518">
        <v>5.04</v>
      </c>
      <c r="C16" s="519">
        <v>5.94</v>
      </c>
      <c r="D16" s="519">
        <v>8.7100000000000009</v>
      </c>
      <c r="E16" s="519">
        <v>8.86</v>
      </c>
      <c r="F16" s="519">
        <v>9.66</v>
      </c>
      <c r="G16" s="519">
        <v>9.57</v>
      </c>
      <c r="H16" s="519">
        <v>7.32</v>
      </c>
      <c r="I16" s="519">
        <v>6.63</v>
      </c>
      <c r="J16" s="519">
        <v>7.45</v>
      </c>
      <c r="K16" s="519">
        <v>7.63</v>
      </c>
      <c r="L16" s="519">
        <v>8.0500000000000007</v>
      </c>
      <c r="M16" s="519">
        <v>7.7</v>
      </c>
      <c r="N16" s="519">
        <v>7.82</v>
      </c>
      <c r="O16" s="519">
        <v>8.91</v>
      </c>
      <c r="P16" s="519">
        <v>8.25</v>
      </c>
      <c r="Q16" s="520">
        <v>7.71</v>
      </c>
      <c r="R16" s="176">
        <v>100</v>
      </c>
      <c r="S16" s="171">
        <v>117.85714285714286</v>
      </c>
      <c r="T16" s="171">
        <v>172.81746031746033</v>
      </c>
      <c r="U16" s="171">
        <v>175.79365079365078</v>
      </c>
      <c r="V16" s="171">
        <v>191.66666666666666</v>
      </c>
      <c r="W16" s="171">
        <v>189.88095238095238</v>
      </c>
      <c r="X16" s="171">
        <v>145.23809523809524</v>
      </c>
      <c r="Y16" s="171">
        <v>131.54761904761904</v>
      </c>
      <c r="Z16" s="171">
        <v>147.81746031746033</v>
      </c>
      <c r="AA16" s="171">
        <v>151.38888888888889</v>
      </c>
      <c r="AB16" s="171">
        <v>159.72222222222223</v>
      </c>
      <c r="AC16" s="171">
        <v>152.77777777777777</v>
      </c>
      <c r="AD16" s="171">
        <v>155.15873015873015</v>
      </c>
      <c r="AE16" s="171">
        <v>176.78571428571428</v>
      </c>
      <c r="AF16" s="171">
        <v>163.69047619047618</v>
      </c>
      <c r="AG16" s="177">
        <v>152.97619047619048</v>
      </c>
    </row>
    <row r="17" spans="1:33" x14ac:dyDescent="0.25">
      <c r="A17" s="15"/>
      <c r="B17" s="518"/>
      <c r="C17" s="519"/>
      <c r="D17" s="519"/>
      <c r="E17" s="519"/>
      <c r="F17" s="519"/>
      <c r="G17" s="519"/>
      <c r="H17" s="519"/>
      <c r="I17" s="519"/>
      <c r="J17" s="519"/>
      <c r="K17" s="519"/>
      <c r="L17" s="519"/>
      <c r="M17" s="519"/>
      <c r="N17" s="519"/>
      <c r="O17" s="519"/>
      <c r="P17" s="519"/>
      <c r="Q17" s="520"/>
      <c r="R17" s="410"/>
      <c r="S17" s="411"/>
      <c r="T17" s="411"/>
      <c r="U17" s="411"/>
      <c r="V17" s="411"/>
      <c r="W17" s="411"/>
      <c r="X17" s="411"/>
      <c r="Y17" s="411"/>
      <c r="Z17" s="411"/>
      <c r="AA17" s="411"/>
      <c r="AB17" s="411"/>
      <c r="AC17" s="411"/>
      <c r="AD17" s="411"/>
      <c r="AE17" s="411"/>
      <c r="AF17" s="411"/>
      <c r="AG17" s="412"/>
    </row>
    <row r="18" spans="1:33" x14ac:dyDescent="0.25">
      <c r="A18" s="15" t="s">
        <v>4</v>
      </c>
      <c r="B18" s="518">
        <v>3.3</v>
      </c>
      <c r="C18" s="519">
        <v>3.76</v>
      </c>
      <c r="D18" s="519">
        <v>4.9000000000000004</v>
      </c>
      <c r="E18" s="519">
        <v>5.51</v>
      </c>
      <c r="F18" s="519">
        <v>5.92</v>
      </c>
      <c r="G18" s="519">
        <v>5.78</v>
      </c>
      <c r="H18" s="519">
        <v>5.36</v>
      </c>
      <c r="I18" s="519">
        <v>4.6900000000000004</v>
      </c>
      <c r="J18" s="519">
        <v>5.19</v>
      </c>
      <c r="K18" s="519">
        <v>4.96</v>
      </c>
      <c r="L18" s="519">
        <v>4.67</v>
      </c>
      <c r="M18" s="519">
        <v>4.8099999999999996</v>
      </c>
      <c r="N18" s="519">
        <v>5.15</v>
      </c>
      <c r="O18" s="519">
        <v>5.26</v>
      </c>
      <c r="P18" s="519">
        <v>5.54</v>
      </c>
      <c r="Q18" s="520">
        <v>5.25</v>
      </c>
      <c r="R18" s="176">
        <v>99.999999999999986</v>
      </c>
      <c r="S18" s="171">
        <v>113.93939393939392</v>
      </c>
      <c r="T18" s="171">
        <v>148.4848484848485</v>
      </c>
      <c r="U18" s="171">
        <v>166.96969696969697</v>
      </c>
      <c r="V18" s="171">
        <v>179.39393939393938</v>
      </c>
      <c r="W18" s="171">
        <v>175.15151515151516</v>
      </c>
      <c r="X18" s="171">
        <v>162.42424242424244</v>
      </c>
      <c r="Y18" s="171">
        <v>142.12121212121212</v>
      </c>
      <c r="Z18" s="171">
        <v>157.27272727272728</v>
      </c>
      <c r="AA18" s="171">
        <v>150.30303030303028</v>
      </c>
      <c r="AB18" s="171">
        <v>141.5151515151515</v>
      </c>
      <c r="AC18" s="171">
        <v>145.75757575757575</v>
      </c>
      <c r="AD18" s="171">
        <v>156.06060606060606</v>
      </c>
      <c r="AE18" s="171">
        <v>159.39393939393938</v>
      </c>
      <c r="AF18" s="171">
        <v>167.87878787878788</v>
      </c>
      <c r="AG18" s="177">
        <v>159.09090909090909</v>
      </c>
    </row>
    <row r="19" spans="1:33" x14ac:dyDescent="0.25">
      <c r="A19" s="16"/>
      <c r="B19" s="518"/>
      <c r="C19" s="519"/>
      <c r="D19" s="519"/>
      <c r="E19" s="519"/>
      <c r="F19" s="519"/>
      <c r="G19" s="519"/>
      <c r="H19" s="519"/>
      <c r="I19" s="519"/>
      <c r="J19" s="519"/>
      <c r="K19" s="519"/>
      <c r="L19" s="519"/>
      <c r="M19" s="519"/>
      <c r="N19" s="519"/>
      <c r="O19" s="519"/>
      <c r="P19" s="519"/>
      <c r="Q19" s="520"/>
      <c r="R19" s="410"/>
      <c r="S19" s="411"/>
      <c r="T19" s="411"/>
      <c r="U19" s="411"/>
      <c r="V19" s="411"/>
      <c r="W19" s="411"/>
      <c r="X19" s="411"/>
      <c r="Y19" s="411"/>
      <c r="Z19" s="411"/>
      <c r="AA19" s="411"/>
      <c r="AB19" s="411"/>
      <c r="AC19" s="411"/>
      <c r="AD19" s="411"/>
      <c r="AE19" s="411"/>
      <c r="AF19" s="411"/>
      <c r="AG19" s="412"/>
    </row>
    <row r="20" spans="1:33" x14ac:dyDescent="0.25">
      <c r="A20" s="15" t="s">
        <v>10</v>
      </c>
      <c r="B20" s="128">
        <v>2.8063311542793534</v>
      </c>
      <c r="C20" s="129">
        <v>3.3925532272942376</v>
      </c>
      <c r="D20" s="129">
        <v>4.4757839879515871</v>
      </c>
      <c r="E20" s="129">
        <v>5.224738953258397</v>
      </c>
      <c r="F20" s="129">
        <v>5.8182928742462341</v>
      </c>
      <c r="G20" s="129">
        <v>6.0275994066690899</v>
      </c>
      <c r="H20" s="129">
        <v>5.6837824433003039</v>
      </c>
      <c r="I20" s="129">
        <v>4.9259610079513863</v>
      </c>
      <c r="J20" s="129">
        <v>5.0824348597820537</v>
      </c>
      <c r="K20" s="129">
        <v>4.8937998368164246</v>
      </c>
      <c r="L20" s="129">
        <v>4.7427163578622276</v>
      </c>
      <c r="M20" s="129">
        <v>4.8600094359710573</v>
      </c>
      <c r="N20" s="129">
        <v>5.0619147154908362</v>
      </c>
      <c r="O20" s="129">
        <v>5.2139786450185852</v>
      </c>
      <c r="P20" s="129">
        <v>5.1738734219510985</v>
      </c>
      <c r="Q20" s="130">
        <v>5.1692837427393252</v>
      </c>
      <c r="R20" s="157">
        <v>100</v>
      </c>
      <c r="S20" s="158">
        <v>120.88926932664232</v>
      </c>
      <c r="T20" s="158">
        <v>159.48880377593704</v>
      </c>
      <c r="U20" s="158">
        <v>186.17685034395288</v>
      </c>
      <c r="V20" s="158">
        <v>207.32738063980665</v>
      </c>
      <c r="W20" s="158">
        <v>214.78574962465314</v>
      </c>
      <c r="X20" s="158">
        <v>202.53427449690486</v>
      </c>
      <c r="Y20" s="158">
        <v>175.53028267671922</v>
      </c>
      <c r="Z20" s="158">
        <v>181.10602706426457</v>
      </c>
      <c r="AA20" s="158">
        <v>174.38426072254182</v>
      </c>
      <c r="AB20" s="158">
        <v>169.00059533708611</v>
      </c>
      <c r="AC20" s="158">
        <v>173.18018326383418</v>
      </c>
      <c r="AD20" s="158">
        <v>180.37481812408205</v>
      </c>
      <c r="AE20" s="158">
        <v>185.79342060425864</v>
      </c>
      <c r="AF20" s="158">
        <v>184.36432258044451</v>
      </c>
      <c r="AG20" s="159">
        <v>184.20077526690758</v>
      </c>
    </row>
    <row r="21" spans="1:33" x14ac:dyDescent="0.25">
      <c r="A21" s="16"/>
      <c r="B21" s="128"/>
      <c r="C21" s="129"/>
      <c r="D21" s="129"/>
      <c r="E21" s="129"/>
      <c r="F21" s="129"/>
      <c r="G21" s="129"/>
      <c r="H21" s="129"/>
      <c r="I21" s="129"/>
      <c r="J21" s="129"/>
      <c r="K21" s="129"/>
      <c r="L21" s="129"/>
      <c r="M21" s="129"/>
      <c r="N21" s="129"/>
      <c r="O21" s="129"/>
      <c r="P21" s="129"/>
      <c r="Q21" s="130"/>
      <c r="R21" s="16"/>
      <c r="S21" s="21"/>
      <c r="T21" s="21"/>
      <c r="U21" s="21"/>
      <c r="V21" s="21"/>
      <c r="W21" s="21"/>
      <c r="X21" s="21"/>
      <c r="Y21" s="21"/>
      <c r="Z21" s="21"/>
      <c r="AA21" s="21"/>
      <c r="AB21" s="21"/>
      <c r="AC21" s="21"/>
      <c r="AD21" s="21"/>
      <c r="AE21" s="21"/>
      <c r="AF21" s="21"/>
      <c r="AG21" s="131"/>
    </row>
    <row r="22" spans="1:33" x14ac:dyDescent="0.25">
      <c r="A22" s="15" t="s">
        <v>11</v>
      </c>
      <c r="B22" s="128">
        <v>2.9667938253756598</v>
      </c>
      <c r="C22" s="129">
        <v>3.5527276506322574</v>
      </c>
      <c r="D22" s="129">
        <v>4.6930197811499692</v>
      </c>
      <c r="E22" s="129">
        <v>5.4245701950559386</v>
      </c>
      <c r="F22" s="129">
        <v>5.956642671591629</v>
      </c>
      <c r="G22" s="129">
        <v>6.1899049467319536</v>
      </c>
      <c r="H22" s="129">
        <v>5.7377142033548676</v>
      </c>
      <c r="I22" s="129">
        <v>5.0509432466611619</v>
      </c>
      <c r="J22" s="129">
        <v>5.2971640035734211</v>
      </c>
      <c r="K22" s="129">
        <v>5.0405968665750223</v>
      </c>
      <c r="L22" s="129">
        <v>4.9483255621108668</v>
      </c>
      <c r="M22" s="129">
        <v>5.0413921439921365</v>
      </c>
      <c r="N22" s="129">
        <v>5.3177842792851306</v>
      </c>
      <c r="O22" s="129">
        <v>5.4455937148478437</v>
      </c>
      <c r="P22" s="129">
        <v>5.4204428960915987</v>
      </c>
      <c r="Q22" s="130">
        <v>5.4416246842903515</v>
      </c>
      <c r="R22" s="157">
        <v>100</v>
      </c>
      <c r="S22" s="158">
        <v>119.74973185682715</v>
      </c>
      <c r="T22" s="158">
        <v>158.18489781829487</v>
      </c>
      <c r="U22" s="158">
        <v>182.84284363336477</v>
      </c>
      <c r="V22" s="158">
        <v>200.77710222540964</v>
      </c>
      <c r="W22" s="158">
        <v>208.6395385411785</v>
      </c>
      <c r="X22" s="158">
        <v>193.39780723145969</v>
      </c>
      <c r="Y22" s="158">
        <v>170.2492166277043</v>
      </c>
      <c r="Z22" s="158">
        <v>178.54843697818086</v>
      </c>
      <c r="AA22" s="158">
        <v>169.90047719061755</v>
      </c>
      <c r="AB22" s="158">
        <v>166.79034180894936</v>
      </c>
      <c r="AC22" s="158">
        <v>169.92728314559534</v>
      </c>
      <c r="AD22" s="158">
        <v>179.24347266065195</v>
      </c>
      <c r="AE22" s="158">
        <v>183.55147123033785</v>
      </c>
      <c r="AF22" s="158">
        <v>182.7037271592425</v>
      </c>
      <c r="AG22" s="159">
        <v>183.4176894176772</v>
      </c>
    </row>
    <row r="23" spans="1:33" x14ac:dyDescent="0.25">
      <c r="A23" s="16"/>
      <c r="B23" s="518"/>
      <c r="C23" s="519"/>
      <c r="D23" s="519"/>
      <c r="E23" s="519"/>
      <c r="F23" s="519"/>
      <c r="G23" s="519"/>
      <c r="H23" s="519"/>
      <c r="I23" s="519"/>
      <c r="J23" s="519"/>
      <c r="K23" s="519"/>
      <c r="L23" s="519"/>
      <c r="M23" s="519"/>
      <c r="N23" s="519"/>
      <c r="O23" s="519"/>
      <c r="P23" s="519"/>
      <c r="Q23" s="520"/>
      <c r="R23" s="410"/>
      <c r="S23" s="411"/>
      <c r="T23" s="411"/>
      <c r="U23" s="411"/>
      <c r="V23" s="411"/>
      <c r="W23" s="411"/>
      <c r="X23" s="411"/>
      <c r="Y23" s="411"/>
      <c r="Z23" s="411"/>
      <c r="AA23" s="411"/>
      <c r="AB23" s="411"/>
      <c r="AC23" s="411"/>
      <c r="AD23" s="411"/>
      <c r="AE23" s="411"/>
      <c r="AF23" s="411"/>
      <c r="AG23" s="412"/>
    </row>
    <row r="24" spans="1:33" x14ac:dyDescent="0.25">
      <c r="A24" s="17" t="s">
        <v>110</v>
      </c>
      <c r="B24" s="518">
        <v>3.053117700519544</v>
      </c>
      <c r="C24" s="519">
        <v>3.3066096251142532</v>
      </c>
      <c r="D24" s="519">
        <v>4.4734683921872973</v>
      </c>
      <c r="E24" s="519">
        <v>5.0148155574699267</v>
      </c>
      <c r="F24" s="519">
        <v>5.7484248703413865</v>
      </c>
      <c r="G24" s="519">
        <v>6.0102601788651304</v>
      </c>
      <c r="H24" s="519">
        <v>5.7197293403874996</v>
      </c>
      <c r="I24" s="519">
        <v>5.2166426382673974</v>
      </c>
      <c r="J24" s="519">
        <v>5.157255892982703</v>
      </c>
      <c r="K24" s="519">
        <v>4.9094781378025214</v>
      </c>
      <c r="L24" s="519">
        <v>4.7669372601601498</v>
      </c>
      <c r="M24" s="519">
        <v>4.7352838383011804</v>
      </c>
      <c r="N24" s="519">
        <v>4.8990613573693533</v>
      </c>
      <c r="O24" s="519">
        <v>4.9175692337898251</v>
      </c>
      <c r="P24" s="519">
        <v>4.9210471582260755</v>
      </c>
      <c r="Q24" s="520">
        <v>4.9624175201319556</v>
      </c>
      <c r="R24" s="176">
        <v>100</v>
      </c>
      <c r="S24" s="171">
        <v>108.30272362416859</v>
      </c>
      <c r="T24" s="171">
        <v>146.52132118673495</v>
      </c>
      <c r="U24" s="171">
        <v>164.25228403793813</v>
      </c>
      <c r="V24" s="171">
        <v>188.28048684016298</v>
      </c>
      <c r="W24" s="171">
        <v>196.85648469570546</v>
      </c>
      <c r="X24" s="171">
        <v>187.34061053113618</v>
      </c>
      <c r="Y24" s="171">
        <v>170.86280811839288</v>
      </c>
      <c r="Z24" s="171">
        <v>168.91769000930103</v>
      </c>
      <c r="AA24" s="171">
        <v>160.80212488916112</v>
      </c>
      <c r="AB24" s="171">
        <v>156.13342582072639</v>
      </c>
      <c r="AC24" s="171">
        <v>155.09666848072661</v>
      </c>
      <c r="AD24" s="171">
        <v>160.46093986274056</v>
      </c>
      <c r="AE24" s="171">
        <v>161.06713583144895</v>
      </c>
      <c r="AF24" s="171">
        <v>161.18104969843347</v>
      </c>
      <c r="AG24" s="177">
        <v>162.53606990937521</v>
      </c>
    </row>
    <row r="25" spans="1:33" x14ac:dyDescent="0.25">
      <c r="A25" s="17" t="s">
        <v>111</v>
      </c>
      <c r="B25" s="518">
        <v>2.7768659249383423</v>
      </c>
      <c r="C25" s="519">
        <v>2.8554381391535957</v>
      </c>
      <c r="D25" s="519">
        <v>3.5517643411488113</v>
      </c>
      <c r="E25" s="519">
        <v>4.2393563576938522</v>
      </c>
      <c r="F25" s="519">
        <v>5.2480257935093348</v>
      </c>
      <c r="G25" s="519">
        <v>5.6223587217326774</v>
      </c>
      <c r="H25" s="519">
        <v>5.3791361998059761</v>
      </c>
      <c r="I25" s="519">
        <v>5.0695530614348581</v>
      </c>
      <c r="J25" s="519">
        <v>5.0468617265609712</v>
      </c>
      <c r="K25" s="519">
        <v>4.5830174414793241</v>
      </c>
      <c r="L25" s="519">
        <v>4.5766733901784189</v>
      </c>
      <c r="M25" s="519">
        <v>4.5784448588180071</v>
      </c>
      <c r="N25" s="519">
        <v>4.799251635263774</v>
      </c>
      <c r="O25" s="519">
        <v>4.8965951588323877</v>
      </c>
      <c r="P25" s="519">
        <v>4.5938554974447658</v>
      </c>
      <c r="Q25" s="520">
        <v>4.6432944789823347</v>
      </c>
      <c r="R25" s="176">
        <v>100</v>
      </c>
      <c r="S25" s="171">
        <v>102.82952855266133</v>
      </c>
      <c r="T25" s="171">
        <v>127.90550344009408</v>
      </c>
      <c r="U25" s="171">
        <v>152.66694440020481</v>
      </c>
      <c r="V25" s="171">
        <v>188.99096806864605</v>
      </c>
      <c r="W25" s="171">
        <v>202.47137865892884</v>
      </c>
      <c r="X25" s="171">
        <v>193.71249261612857</v>
      </c>
      <c r="Y25" s="171">
        <v>182.56383989973961</v>
      </c>
      <c r="Z25" s="171">
        <v>181.74668359881409</v>
      </c>
      <c r="AA25" s="171">
        <v>165.04280600371752</v>
      </c>
      <c r="AB25" s="171">
        <v>164.81434516072432</v>
      </c>
      <c r="AC25" s="171">
        <v>164.87813897315434</v>
      </c>
      <c r="AD25" s="171">
        <v>172.8297931910536</v>
      </c>
      <c r="AE25" s="171">
        <v>176.33531078534563</v>
      </c>
      <c r="AF25" s="171">
        <v>165.43310414048054</v>
      </c>
      <c r="AG25" s="177">
        <v>167.21349191842725</v>
      </c>
    </row>
    <row r="26" spans="1:33" x14ac:dyDescent="0.25">
      <c r="A26" s="17" t="s">
        <v>12</v>
      </c>
      <c r="B26" s="518">
        <v>4.1654556331713142</v>
      </c>
      <c r="C26" s="519">
        <v>5.1023383988469968</v>
      </c>
      <c r="D26" s="519">
        <v>6.0398377101735701</v>
      </c>
      <c r="E26" s="519">
        <v>6.3901446113036409</v>
      </c>
      <c r="F26" s="519">
        <v>6.7194373693107199</v>
      </c>
      <c r="G26" s="519">
        <v>6.8951083052205009</v>
      </c>
      <c r="H26" s="519">
        <v>6.5373022286917157</v>
      </c>
      <c r="I26" s="519">
        <v>5.7455859058743863</v>
      </c>
      <c r="J26" s="519">
        <v>6.0931054265963898</v>
      </c>
      <c r="K26" s="519">
        <v>5.9039553220453946</v>
      </c>
      <c r="L26" s="519">
        <v>5.7234037579118278</v>
      </c>
      <c r="M26" s="519">
        <v>5.8037328649715487</v>
      </c>
      <c r="N26" s="519">
        <v>6.1145037658573465</v>
      </c>
      <c r="O26" s="519">
        <v>6.2452647592084141</v>
      </c>
      <c r="P26" s="519">
        <v>6.3874123452196399</v>
      </c>
      <c r="Q26" s="520">
        <v>6.5907569424509456</v>
      </c>
      <c r="R26" s="176">
        <v>100.00000000000001</v>
      </c>
      <c r="S26" s="171">
        <v>122.49172355155778</v>
      </c>
      <c r="T26" s="171">
        <v>144.99824850073412</v>
      </c>
      <c r="U26" s="171">
        <v>153.40805842261702</v>
      </c>
      <c r="V26" s="171">
        <v>161.31338228166331</v>
      </c>
      <c r="W26" s="171">
        <v>165.53071050167452</v>
      </c>
      <c r="X26" s="171">
        <v>156.94086804411907</v>
      </c>
      <c r="Y26" s="171">
        <v>137.93415203176852</v>
      </c>
      <c r="Z26" s="171">
        <v>146.27704537468534</v>
      </c>
      <c r="AA26" s="171">
        <v>141.7361230552946</v>
      </c>
      <c r="AB26" s="171">
        <v>137.40162570293398</v>
      </c>
      <c r="AC26" s="171">
        <v>139.33008477521471</v>
      </c>
      <c r="AD26" s="171">
        <v>146.79075482559278</v>
      </c>
      <c r="AE26" s="171">
        <v>149.92993106143507</v>
      </c>
      <c r="AF26" s="171">
        <v>153.34246497199319</v>
      </c>
      <c r="AG26" s="177">
        <v>158.22415415893317</v>
      </c>
    </row>
    <row r="27" spans="1:33" x14ac:dyDescent="0.25">
      <c r="A27" s="17"/>
      <c r="B27" s="518"/>
      <c r="C27" s="519"/>
      <c r="D27" s="519"/>
      <c r="E27" s="519"/>
      <c r="F27" s="519"/>
      <c r="G27" s="519"/>
      <c r="H27" s="519"/>
      <c r="I27" s="519"/>
      <c r="J27" s="519"/>
      <c r="K27" s="519"/>
      <c r="L27" s="519"/>
      <c r="M27" s="519"/>
      <c r="N27" s="519"/>
      <c r="O27" s="519"/>
      <c r="P27" s="519"/>
      <c r="Q27" s="520"/>
      <c r="R27" s="410"/>
      <c r="S27" s="411"/>
      <c r="T27" s="411"/>
      <c r="U27" s="411"/>
      <c r="V27" s="411"/>
      <c r="W27" s="411"/>
      <c r="X27" s="411"/>
      <c r="Y27" s="411"/>
      <c r="Z27" s="411"/>
      <c r="AA27" s="411"/>
      <c r="AB27" s="411"/>
      <c r="AC27" s="411"/>
      <c r="AD27" s="411"/>
      <c r="AE27" s="411"/>
      <c r="AF27" s="411"/>
      <c r="AG27" s="412"/>
    </row>
    <row r="28" spans="1:33" x14ac:dyDescent="0.25">
      <c r="A28" s="17" t="s">
        <v>13</v>
      </c>
      <c r="B28" s="518">
        <v>3.54</v>
      </c>
      <c r="C28" s="519">
        <v>4.21</v>
      </c>
      <c r="D28" s="519">
        <v>5.13</v>
      </c>
      <c r="E28" s="519">
        <v>5.49</v>
      </c>
      <c r="F28" s="519">
        <v>5.72</v>
      </c>
      <c r="G28" s="519">
        <v>6.01</v>
      </c>
      <c r="H28" s="519">
        <v>5.7</v>
      </c>
      <c r="I28" s="519">
        <v>5.25</v>
      </c>
      <c r="J28" s="519">
        <v>5.64</v>
      </c>
      <c r="K28" s="519">
        <v>5.39</v>
      </c>
      <c r="L28" s="519">
        <v>5.35</v>
      </c>
      <c r="M28" s="519">
        <v>5.29</v>
      </c>
      <c r="N28" s="519">
        <v>5.54</v>
      </c>
      <c r="O28" s="519">
        <v>5.69</v>
      </c>
      <c r="P28" s="519">
        <v>5.78</v>
      </c>
      <c r="Q28" s="520">
        <v>5.91</v>
      </c>
      <c r="R28" s="176">
        <v>100</v>
      </c>
      <c r="S28" s="171">
        <v>118.92655367231637</v>
      </c>
      <c r="T28" s="171">
        <v>144.91525423728814</v>
      </c>
      <c r="U28" s="171">
        <v>155.08474576271186</v>
      </c>
      <c r="V28" s="171">
        <v>161.5819209039548</v>
      </c>
      <c r="W28" s="171">
        <v>169.77401129943502</v>
      </c>
      <c r="X28" s="171">
        <v>161.01694915254237</v>
      </c>
      <c r="Y28" s="171">
        <v>148.30508474576271</v>
      </c>
      <c r="Z28" s="171">
        <v>159.32203389830508</v>
      </c>
      <c r="AA28" s="171">
        <v>152.25988700564972</v>
      </c>
      <c r="AB28" s="171">
        <v>151.12994350282486</v>
      </c>
      <c r="AC28" s="171">
        <v>149.43502824858757</v>
      </c>
      <c r="AD28" s="171">
        <v>156.49717514124293</v>
      </c>
      <c r="AE28" s="171">
        <v>160.73446327683615</v>
      </c>
      <c r="AF28" s="171">
        <v>163.27683615819208</v>
      </c>
      <c r="AG28" s="177">
        <v>166.94915254237287</v>
      </c>
    </row>
    <row r="29" spans="1:33" x14ac:dyDescent="0.25">
      <c r="A29" s="17"/>
      <c r="B29" s="518"/>
      <c r="C29" s="519"/>
      <c r="D29" s="519"/>
      <c r="E29" s="519"/>
      <c r="F29" s="519"/>
      <c r="G29" s="519"/>
      <c r="H29" s="519"/>
      <c r="I29" s="519"/>
      <c r="J29" s="519"/>
      <c r="K29" s="519"/>
      <c r="L29" s="519"/>
      <c r="M29" s="519"/>
      <c r="N29" s="519"/>
      <c r="O29" s="519"/>
      <c r="P29" s="519"/>
      <c r="Q29" s="520"/>
      <c r="R29" s="410"/>
      <c r="S29" s="411"/>
      <c r="T29" s="411"/>
      <c r="U29" s="411"/>
      <c r="V29" s="411"/>
      <c r="W29" s="411"/>
      <c r="X29" s="411"/>
      <c r="Y29" s="411"/>
      <c r="Z29" s="411"/>
      <c r="AA29" s="411"/>
      <c r="AB29" s="411"/>
      <c r="AC29" s="411"/>
      <c r="AD29" s="411"/>
      <c r="AE29" s="411"/>
      <c r="AF29" s="411"/>
      <c r="AG29" s="412"/>
    </row>
    <row r="30" spans="1:33" x14ac:dyDescent="0.25">
      <c r="A30" s="18" t="s">
        <v>17</v>
      </c>
      <c r="B30" s="125">
        <v>5.1100000000000003</v>
      </c>
      <c r="C30" s="126">
        <v>5.9</v>
      </c>
      <c r="D30" s="126">
        <v>6.57</v>
      </c>
      <c r="E30" s="126">
        <v>6.78</v>
      </c>
      <c r="F30" s="126">
        <v>6.95</v>
      </c>
      <c r="G30" s="126">
        <v>7.14</v>
      </c>
      <c r="H30" s="126">
        <v>6.94</v>
      </c>
      <c r="I30" s="126">
        <v>6.39</v>
      </c>
      <c r="J30" s="126">
        <v>6.85</v>
      </c>
      <c r="K30" s="126">
        <v>6.79</v>
      </c>
      <c r="L30" s="126">
        <v>6.77</v>
      </c>
      <c r="M30" s="126">
        <v>6.76</v>
      </c>
      <c r="N30" s="126">
        <v>7.09</v>
      </c>
      <c r="O30" s="126">
        <v>7.53</v>
      </c>
      <c r="P30" s="126">
        <v>7.72</v>
      </c>
      <c r="Q30" s="127">
        <v>7.91</v>
      </c>
      <c r="R30" s="160">
        <v>100</v>
      </c>
      <c r="S30" s="161">
        <v>115.45988258317024</v>
      </c>
      <c r="T30" s="161">
        <v>128.57142857142856</v>
      </c>
      <c r="U30" s="161">
        <v>132.68101761252444</v>
      </c>
      <c r="V30" s="161">
        <v>136.00782778864971</v>
      </c>
      <c r="W30" s="161">
        <v>139.72602739726025</v>
      </c>
      <c r="X30" s="161">
        <v>135.81213307240702</v>
      </c>
      <c r="Y30" s="161">
        <v>125.04892367906065</v>
      </c>
      <c r="Z30" s="161">
        <v>134.05088062622306</v>
      </c>
      <c r="AA30" s="161">
        <v>132.8767123287671</v>
      </c>
      <c r="AB30" s="161">
        <v>132.48532289628179</v>
      </c>
      <c r="AC30" s="161">
        <v>132.28962818003913</v>
      </c>
      <c r="AD30" s="161">
        <v>138.74755381604695</v>
      </c>
      <c r="AE30" s="161">
        <v>147.35812133072406</v>
      </c>
      <c r="AF30" s="161">
        <v>151.07632093933461</v>
      </c>
      <c r="AG30" s="162">
        <v>154.79452054794518</v>
      </c>
    </row>
    <row r="31" spans="1:33" x14ac:dyDescent="0.25">
      <c r="A31" s="1"/>
    </row>
    <row r="32" spans="1:33" x14ac:dyDescent="0.25">
      <c r="A32" s="132" t="s">
        <v>43</v>
      </c>
    </row>
    <row r="33" spans="1:2" x14ac:dyDescent="0.25">
      <c r="A33" s="1"/>
    </row>
    <row r="34" spans="1:2" x14ac:dyDescent="0.25">
      <c r="B34" s="181" t="s">
        <v>76</v>
      </c>
    </row>
  </sheetData>
  <mergeCells count="2">
    <mergeCell ref="R6:AG6"/>
    <mergeCell ref="B6:Q6"/>
  </mergeCells>
  <pageMargins left="0.70866141732283472" right="0.70866141732283472" top="0.74803149606299213" bottom="0.74803149606299213" header="0.31496062992125984" footer="0.31496062992125984"/>
  <pageSetup paperSize="9" orientation="landscape" r:id="rId1"/>
  <headerFooter>
    <oddHeader>&amp;C&amp;"-,Bold"&amp;12&amp;A</oddHeader>
  </headerFooter>
  <colBreaks count="1" manualBreakCount="1">
    <brk id="17" min="5" max="31"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Q55"/>
  <sheetViews>
    <sheetView zoomScaleNormal="100" workbookViewId="0">
      <selection activeCell="A5" sqref="A5"/>
    </sheetView>
  </sheetViews>
  <sheetFormatPr defaultRowHeight="15" x14ac:dyDescent="0.25"/>
  <cols>
    <col min="1" max="1" width="40.7109375" customWidth="1"/>
    <col min="2" max="15" width="12.140625" customWidth="1"/>
  </cols>
  <sheetData>
    <row r="1" spans="1:15" ht="15.75" x14ac:dyDescent="0.25">
      <c r="A1" s="180" t="s">
        <v>52</v>
      </c>
    </row>
    <row r="2" spans="1:15" ht="15.75" x14ac:dyDescent="0.25">
      <c r="A2" s="183" t="s">
        <v>56</v>
      </c>
    </row>
    <row r="4" spans="1:15" ht="15.75" x14ac:dyDescent="0.25">
      <c r="A4" s="178" t="s">
        <v>58</v>
      </c>
    </row>
    <row r="6" spans="1:15" x14ac:dyDescent="0.25">
      <c r="A6" s="12" t="s">
        <v>9</v>
      </c>
      <c r="B6" s="510" t="s">
        <v>18</v>
      </c>
      <c r="C6" s="511"/>
      <c r="D6" s="511"/>
      <c r="E6" s="511"/>
      <c r="F6" s="511"/>
      <c r="G6" s="511"/>
      <c r="H6" s="512"/>
      <c r="I6" s="391" t="s">
        <v>199</v>
      </c>
      <c r="J6" s="392"/>
      <c r="K6" s="392"/>
      <c r="L6" s="392"/>
      <c r="M6" s="392"/>
      <c r="N6" s="392"/>
      <c r="O6" s="393"/>
    </row>
    <row r="7" spans="1:15" x14ac:dyDescent="0.25">
      <c r="A7" s="13"/>
      <c r="B7" s="513" t="s">
        <v>30</v>
      </c>
      <c r="C7" s="514" t="s">
        <v>31</v>
      </c>
      <c r="D7" s="514" t="s">
        <v>32</v>
      </c>
      <c r="E7" s="514" t="s">
        <v>33</v>
      </c>
      <c r="F7" s="514" t="s">
        <v>34</v>
      </c>
      <c r="G7" s="514" t="s">
        <v>35</v>
      </c>
      <c r="H7" s="515" t="s">
        <v>40</v>
      </c>
      <c r="I7" s="116" t="s">
        <v>30</v>
      </c>
      <c r="J7" s="117" t="s">
        <v>31</v>
      </c>
      <c r="K7" s="117" t="s">
        <v>32</v>
      </c>
      <c r="L7" s="117" t="s">
        <v>33</v>
      </c>
      <c r="M7" s="117" t="s">
        <v>34</v>
      </c>
      <c r="N7" s="117" t="s">
        <v>35</v>
      </c>
      <c r="O7" s="118" t="s">
        <v>40</v>
      </c>
    </row>
    <row r="8" spans="1:15" x14ac:dyDescent="0.25">
      <c r="A8" s="14" t="s">
        <v>3</v>
      </c>
      <c r="B8" s="465">
        <v>500</v>
      </c>
      <c r="C8" s="169">
        <v>505</v>
      </c>
      <c r="D8" s="169">
        <v>520</v>
      </c>
      <c r="E8" s="169">
        <v>520</v>
      </c>
      <c r="F8" s="169">
        <v>535</v>
      </c>
      <c r="G8" s="169">
        <v>550</v>
      </c>
      <c r="H8" s="412">
        <v>555</v>
      </c>
      <c r="I8" s="416">
        <v>100</v>
      </c>
      <c r="J8" s="417">
        <v>101</v>
      </c>
      <c r="K8" s="417">
        <v>104</v>
      </c>
      <c r="L8" s="417">
        <v>104</v>
      </c>
      <c r="M8" s="417">
        <v>107</v>
      </c>
      <c r="N8" s="417">
        <v>110</v>
      </c>
      <c r="O8" s="418">
        <v>111</v>
      </c>
    </row>
    <row r="9" spans="1:15" x14ac:dyDescent="0.25">
      <c r="A9" s="15" t="s">
        <v>1</v>
      </c>
      <c r="B9" s="410">
        <v>440</v>
      </c>
      <c r="C9" s="169">
        <v>450</v>
      </c>
      <c r="D9" s="169">
        <v>450</v>
      </c>
      <c r="E9" s="169">
        <v>450</v>
      </c>
      <c r="F9" s="169">
        <v>450</v>
      </c>
      <c r="G9" s="169">
        <v>450</v>
      </c>
      <c r="H9" s="412">
        <v>450</v>
      </c>
      <c r="I9" s="176">
        <v>99.999999999999986</v>
      </c>
      <c r="J9" s="171">
        <v>102.27272727272727</v>
      </c>
      <c r="K9" s="171">
        <v>102.27272727272727</v>
      </c>
      <c r="L9" s="171">
        <v>102.27272727272727</v>
      </c>
      <c r="M9" s="171">
        <v>102.27272727272727</v>
      </c>
      <c r="N9" s="171">
        <v>102.27272727272727</v>
      </c>
      <c r="O9" s="177">
        <v>102.27272727272727</v>
      </c>
    </row>
    <row r="10" spans="1:15" x14ac:dyDescent="0.25">
      <c r="A10" s="15" t="s">
        <v>2</v>
      </c>
      <c r="B10" s="410">
        <v>450</v>
      </c>
      <c r="C10" s="169">
        <v>450</v>
      </c>
      <c r="D10" s="169">
        <v>450</v>
      </c>
      <c r="E10" s="169">
        <v>450</v>
      </c>
      <c r="F10" s="169">
        <v>450</v>
      </c>
      <c r="G10" s="169">
        <v>450</v>
      </c>
      <c r="H10" s="412">
        <v>455</v>
      </c>
      <c r="I10" s="176">
        <v>100</v>
      </c>
      <c r="J10" s="171">
        <v>100</v>
      </c>
      <c r="K10" s="171">
        <v>100</v>
      </c>
      <c r="L10" s="171">
        <v>100</v>
      </c>
      <c r="M10" s="171">
        <v>100</v>
      </c>
      <c r="N10" s="171">
        <v>100</v>
      </c>
      <c r="O10" s="177">
        <v>101.11111111111111</v>
      </c>
    </row>
    <row r="11" spans="1:15" x14ac:dyDescent="0.25">
      <c r="A11" s="15" t="s">
        <v>0</v>
      </c>
      <c r="B11" s="410">
        <v>395</v>
      </c>
      <c r="C11" s="169">
        <v>400</v>
      </c>
      <c r="D11" s="169">
        <v>400</v>
      </c>
      <c r="E11" s="169">
        <v>400</v>
      </c>
      <c r="F11" s="169">
        <v>400</v>
      </c>
      <c r="G11" s="169">
        <v>405</v>
      </c>
      <c r="H11" s="412">
        <v>410</v>
      </c>
      <c r="I11" s="176">
        <v>100</v>
      </c>
      <c r="J11" s="171">
        <v>101.26582278481013</v>
      </c>
      <c r="K11" s="171">
        <v>101.26582278481013</v>
      </c>
      <c r="L11" s="171">
        <v>101.26582278481013</v>
      </c>
      <c r="M11" s="171">
        <v>101.26582278481013</v>
      </c>
      <c r="N11" s="171">
        <v>102.53164556962025</v>
      </c>
      <c r="O11" s="177">
        <v>103.79746835443038</v>
      </c>
    </row>
    <row r="12" spans="1:15" x14ac:dyDescent="0.25">
      <c r="A12" s="15"/>
      <c r="B12" s="410"/>
      <c r="C12" s="169"/>
      <c r="D12" s="169"/>
      <c r="E12" s="169"/>
      <c r="F12" s="169"/>
      <c r="G12" s="169"/>
      <c r="H12" s="412"/>
      <c r="I12" s="410"/>
      <c r="J12" s="411"/>
      <c r="K12" s="411"/>
      <c r="L12" s="411"/>
      <c r="M12" s="411"/>
      <c r="N12" s="411"/>
      <c r="O12" s="412"/>
    </row>
    <row r="13" spans="1:15" x14ac:dyDescent="0.25">
      <c r="A13" s="15" t="s">
        <v>6</v>
      </c>
      <c r="B13" s="410">
        <v>450</v>
      </c>
      <c r="C13" s="169">
        <v>450</v>
      </c>
      <c r="D13" s="169">
        <v>455</v>
      </c>
      <c r="E13" s="169">
        <v>455</v>
      </c>
      <c r="F13" s="169">
        <v>465</v>
      </c>
      <c r="G13" s="169">
        <v>480</v>
      </c>
      <c r="H13" s="412">
        <v>490</v>
      </c>
      <c r="I13" s="176">
        <v>100</v>
      </c>
      <c r="J13" s="171">
        <v>100</v>
      </c>
      <c r="K13" s="171">
        <v>101.11111111111111</v>
      </c>
      <c r="L13" s="171">
        <v>101.11111111111111</v>
      </c>
      <c r="M13" s="171">
        <v>103.33333333333333</v>
      </c>
      <c r="N13" s="171">
        <v>106.66666666666667</v>
      </c>
      <c r="O13" s="177">
        <v>108.88888888888889</v>
      </c>
    </row>
    <row r="14" spans="1:15" x14ac:dyDescent="0.25">
      <c r="A14" s="15" t="s">
        <v>8</v>
      </c>
      <c r="B14" s="410">
        <v>450</v>
      </c>
      <c r="C14" s="169">
        <v>450</v>
      </c>
      <c r="D14" s="169">
        <v>450</v>
      </c>
      <c r="E14" s="169">
        <v>450</v>
      </c>
      <c r="F14" s="169">
        <v>465</v>
      </c>
      <c r="G14" s="169">
        <v>480</v>
      </c>
      <c r="H14" s="412">
        <v>495</v>
      </c>
      <c r="I14" s="176">
        <v>100</v>
      </c>
      <c r="J14" s="171">
        <v>100</v>
      </c>
      <c r="K14" s="171">
        <v>100</v>
      </c>
      <c r="L14" s="171">
        <v>100</v>
      </c>
      <c r="M14" s="171">
        <v>103.33333333333333</v>
      </c>
      <c r="N14" s="171">
        <v>106.66666666666667</v>
      </c>
      <c r="O14" s="177">
        <v>110</v>
      </c>
    </row>
    <row r="15" spans="1:15" x14ac:dyDescent="0.25">
      <c r="A15" s="15" t="s">
        <v>5</v>
      </c>
      <c r="B15" s="410">
        <v>425</v>
      </c>
      <c r="C15" s="169">
        <v>425</v>
      </c>
      <c r="D15" s="169">
        <v>425</v>
      </c>
      <c r="E15" s="169">
        <v>425</v>
      </c>
      <c r="F15" s="169">
        <v>425</v>
      </c>
      <c r="G15" s="169">
        <v>435</v>
      </c>
      <c r="H15" s="412">
        <v>435</v>
      </c>
      <c r="I15" s="176">
        <v>100</v>
      </c>
      <c r="J15" s="171">
        <v>100</v>
      </c>
      <c r="K15" s="171">
        <v>100</v>
      </c>
      <c r="L15" s="171">
        <v>100</v>
      </c>
      <c r="M15" s="171">
        <v>100</v>
      </c>
      <c r="N15" s="171">
        <v>102.35294117647059</v>
      </c>
      <c r="O15" s="177">
        <v>102.35294117647059</v>
      </c>
    </row>
    <row r="16" spans="1:15" x14ac:dyDescent="0.25">
      <c r="A16" s="15" t="s">
        <v>7</v>
      </c>
      <c r="B16" s="410">
        <v>525</v>
      </c>
      <c r="C16" s="169">
        <v>535</v>
      </c>
      <c r="D16" s="169">
        <v>545</v>
      </c>
      <c r="E16" s="169">
        <v>545</v>
      </c>
      <c r="F16" s="169">
        <v>560</v>
      </c>
      <c r="G16" s="169">
        <v>565</v>
      </c>
      <c r="H16" s="412">
        <v>580</v>
      </c>
      <c r="I16" s="176">
        <v>100</v>
      </c>
      <c r="J16" s="171">
        <v>101.9047619047619</v>
      </c>
      <c r="K16" s="171">
        <v>103.80952380952381</v>
      </c>
      <c r="L16" s="171">
        <v>103.80952380952381</v>
      </c>
      <c r="M16" s="171">
        <v>106.66666666666667</v>
      </c>
      <c r="N16" s="171">
        <v>107.61904761904762</v>
      </c>
      <c r="O16" s="177">
        <v>110.47619047619048</v>
      </c>
    </row>
    <row r="17" spans="1:17" x14ac:dyDescent="0.25">
      <c r="A17" s="15"/>
      <c r="B17" s="410"/>
      <c r="C17" s="169"/>
      <c r="D17" s="169"/>
      <c r="E17" s="169"/>
      <c r="F17" s="169"/>
      <c r="G17" s="169"/>
      <c r="H17" s="412"/>
      <c r="I17" s="410"/>
      <c r="J17" s="411"/>
      <c r="K17" s="411"/>
      <c r="L17" s="411"/>
      <c r="M17" s="411"/>
      <c r="N17" s="411"/>
      <c r="O17" s="412"/>
    </row>
    <row r="18" spans="1:17" x14ac:dyDescent="0.25">
      <c r="A18" s="15" t="s">
        <v>4</v>
      </c>
      <c r="B18" s="410">
        <v>435</v>
      </c>
      <c r="C18" s="169">
        <v>440</v>
      </c>
      <c r="D18" s="169">
        <v>450</v>
      </c>
      <c r="E18" s="169">
        <v>450</v>
      </c>
      <c r="F18" s="169">
        <v>450</v>
      </c>
      <c r="G18" s="169">
        <v>455</v>
      </c>
      <c r="H18" s="412">
        <v>460</v>
      </c>
      <c r="I18" s="176">
        <v>100.00000000000001</v>
      </c>
      <c r="J18" s="171">
        <v>101.14942528735634</v>
      </c>
      <c r="K18" s="171">
        <v>103.44827586206897</v>
      </c>
      <c r="L18" s="171">
        <v>103.44827586206897</v>
      </c>
      <c r="M18" s="171">
        <v>103.44827586206897</v>
      </c>
      <c r="N18" s="171">
        <v>104.59770114942529</v>
      </c>
      <c r="O18" s="177">
        <v>105.74712643678161</v>
      </c>
    </row>
    <row r="19" spans="1:17" x14ac:dyDescent="0.25">
      <c r="A19" s="16"/>
      <c r="B19" s="410"/>
      <c r="C19" s="169"/>
      <c r="D19" s="169"/>
      <c r="E19" s="169"/>
      <c r="F19" s="169"/>
      <c r="G19" s="169"/>
      <c r="H19" s="412"/>
      <c r="I19" s="410"/>
      <c r="J19" s="411"/>
      <c r="K19" s="411"/>
      <c r="L19" s="411"/>
      <c r="M19" s="411"/>
      <c r="N19" s="411"/>
      <c r="O19" s="412"/>
    </row>
    <row r="20" spans="1:17" x14ac:dyDescent="0.25">
      <c r="A20" s="15" t="s">
        <v>10</v>
      </c>
      <c r="B20" s="157">
        <v>460</v>
      </c>
      <c r="C20" s="516">
        <v>470</v>
      </c>
      <c r="D20" s="516">
        <v>475</v>
      </c>
      <c r="E20" s="516">
        <v>475</v>
      </c>
      <c r="F20" s="516">
        <v>480</v>
      </c>
      <c r="G20" s="516">
        <v>480</v>
      </c>
      <c r="H20" s="159">
        <v>485</v>
      </c>
      <c r="I20" s="157">
        <v>100.00000000000001</v>
      </c>
      <c r="J20" s="158">
        <v>102.17391304347827</v>
      </c>
      <c r="K20" s="158">
        <v>103.2608695652174</v>
      </c>
      <c r="L20" s="158">
        <v>103.2608695652174</v>
      </c>
      <c r="M20" s="158">
        <v>104.34782608695653</v>
      </c>
      <c r="N20" s="158">
        <v>104.34782608695653</v>
      </c>
      <c r="O20" s="159">
        <v>105.43478260869566</v>
      </c>
    </row>
    <row r="21" spans="1:17" x14ac:dyDescent="0.25">
      <c r="A21" s="16"/>
      <c r="B21" s="16"/>
      <c r="C21" s="104"/>
      <c r="D21" s="104"/>
      <c r="E21" s="104"/>
      <c r="F21" s="104"/>
      <c r="G21" s="104"/>
      <c r="H21" s="131"/>
      <c r="I21" s="16"/>
      <c r="J21" s="21"/>
      <c r="K21" s="21"/>
      <c r="L21" s="21"/>
      <c r="M21" s="21"/>
      <c r="N21" s="21"/>
      <c r="O21" s="131"/>
    </row>
    <row r="22" spans="1:17" x14ac:dyDescent="0.25">
      <c r="A22" s="15" t="s">
        <v>11</v>
      </c>
      <c r="B22" s="16">
        <v>460</v>
      </c>
      <c r="C22" s="104">
        <v>465</v>
      </c>
      <c r="D22" s="104">
        <v>470</v>
      </c>
      <c r="E22" s="104">
        <v>470</v>
      </c>
      <c r="F22" s="104">
        <v>475</v>
      </c>
      <c r="G22" s="104">
        <v>480</v>
      </c>
      <c r="H22" s="131">
        <v>490</v>
      </c>
      <c r="I22" s="157">
        <v>100.00000000000001</v>
      </c>
      <c r="J22" s="158">
        <v>101.08695652173914</v>
      </c>
      <c r="K22" s="158">
        <v>102.17391304347827</v>
      </c>
      <c r="L22" s="158">
        <v>102.17391304347827</v>
      </c>
      <c r="M22" s="158">
        <v>103.2608695652174</v>
      </c>
      <c r="N22" s="158">
        <v>104.34782608695653</v>
      </c>
      <c r="O22" s="159">
        <v>106.5217391304348</v>
      </c>
      <c r="Q22" s="268"/>
    </row>
    <row r="23" spans="1:17" x14ac:dyDescent="0.25">
      <c r="A23" s="16"/>
      <c r="B23" s="410"/>
      <c r="C23" s="169"/>
      <c r="D23" s="169"/>
      <c r="E23" s="169"/>
      <c r="F23" s="169"/>
      <c r="G23" s="169"/>
      <c r="H23" s="412"/>
      <c r="I23" s="410"/>
      <c r="J23" s="411"/>
      <c r="K23" s="411"/>
      <c r="L23" s="411"/>
      <c r="M23" s="411"/>
      <c r="N23" s="411"/>
      <c r="O23" s="412"/>
      <c r="Q23" s="268"/>
    </row>
    <row r="24" spans="1:17" x14ac:dyDescent="0.25">
      <c r="A24" s="17" t="s">
        <v>110</v>
      </c>
      <c r="B24" s="176">
        <v>495</v>
      </c>
      <c r="C24" s="517">
        <v>495</v>
      </c>
      <c r="D24" s="517">
        <v>495</v>
      </c>
      <c r="E24" s="517">
        <v>495</v>
      </c>
      <c r="F24" s="517">
        <v>495</v>
      </c>
      <c r="G24" s="517">
        <v>495</v>
      </c>
      <c r="H24" s="177">
        <v>500</v>
      </c>
      <c r="I24" s="176">
        <v>100</v>
      </c>
      <c r="J24" s="171">
        <v>100</v>
      </c>
      <c r="K24" s="171">
        <v>100</v>
      </c>
      <c r="L24" s="171">
        <v>100</v>
      </c>
      <c r="M24" s="171">
        <v>100</v>
      </c>
      <c r="N24" s="171">
        <v>100</v>
      </c>
      <c r="O24" s="177">
        <v>101.01010101010101</v>
      </c>
    </row>
    <row r="25" spans="1:17" x14ac:dyDescent="0.25">
      <c r="A25" s="17" t="s">
        <v>111</v>
      </c>
      <c r="B25" s="176">
        <v>455</v>
      </c>
      <c r="C25" s="517">
        <v>455</v>
      </c>
      <c r="D25" s="517">
        <v>455</v>
      </c>
      <c r="E25" s="517">
        <v>455</v>
      </c>
      <c r="F25" s="517">
        <v>460</v>
      </c>
      <c r="G25" s="517">
        <v>460</v>
      </c>
      <c r="H25" s="177">
        <v>460</v>
      </c>
      <c r="I25" s="176">
        <v>100</v>
      </c>
      <c r="J25" s="171">
        <v>100</v>
      </c>
      <c r="K25" s="171">
        <v>100</v>
      </c>
      <c r="L25" s="171">
        <v>100</v>
      </c>
      <c r="M25" s="171">
        <v>101.09890109890111</v>
      </c>
      <c r="N25" s="171">
        <v>101.09890109890111</v>
      </c>
      <c r="O25" s="177">
        <v>101.09890109890111</v>
      </c>
    </row>
    <row r="26" spans="1:17" x14ac:dyDescent="0.25">
      <c r="A26" s="17" t="s">
        <v>12</v>
      </c>
      <c r="B26" s="176">
        <v>515</v>
      </c>
      <c r="C26" s="517">
        <v>525</v>
      </c>
      <c r="D26" s="517">
        <v>535</v>
      </c>
      <c r="E26" s="517">
        <v>535</v>
      </c>
      <c r="F26" s="517">
        <v>550</v>
      </c>
      <c r="G26" s="517">
        <v>575</v>
      </c>
      <c r="H26" s="177">
        <v>590</v>
      </c>
      <c r="I26" s="176">
        <v>100</v>
      </c>
      <c r="J26" s="171">
        <v>101.94174757281553</v>
      </c>
      <c r="K26" s="171">
        <v>103.88349514563106</v>
      </c>
      <c r="L26" s="171">
        <v>103.88349514563106</v>
      </c>
      <c r="M26" s="171">
        <v>106.79611650485437</v>
      </c>
      <c r="N26" s="171">
        <v>111.65048543689319</v>
      </c>
      <c r="O26" s="177">
        <v>114.5631067961165</v>
      </c>
    </row>
    <row r="27" spans="1:17" x14ac:dyDescent="0.25">
      <c r="A27" s="17"/>
      <c r="B27" s="410"/>
      <c r="C27" s="169"/>
      <c r="D27" s="169"/>
      <c r="E27" s="169"/>
      <c r="F27" s="169"/>
      <c r="G27" s="169"/>
      <c r="H27" s="412"/>
      <c r="I27" s="410"/>
      <c r="J27" s="411"/>
      <c r="K27" s="411"/>
      <c r="L27" s="411"/>
      <c r="M27" s="411"/>
      <c r="N27" s="411"/>
      <c r="O27" s="412"/>
    </row>
    <row r="28" spans="1:17" x14ac:dyDescent="0.25">
      <c r="A28" s="17" t="s">
        <v>13</v>
      </c>
      <c r="B28" s="176">
        <v>470</v>
      </c>
      <c r="C28" s="517">
        <v>475</v>
      </c>
      <c r="D28" s="517">
        <v>480</v>
      </c>
      <c r="E28" s="517">
        <v>480</v>
      </c>
      <c r="F28" s="517">
        <v>490</v>
      </c>
      <c r="G28" s="517">
        <v>495</v>
      </c>
      <c r="H28" s="177">
        <v>500</v>
      </c>
      <c r="I28" s="176">
        <v>100</v>
      </c>
      <c r="J28" s="171">
        <v>101.06382978723404</v>
      </c>
      <c r="K28" s="171">
        <v>102.12765957446808</v>
      </c>
      <c r="L28" s="171">
        <v>102.12765957446808</v>
      </c>
      <c r="M28" s="171">
        <v>104.25531914893617</v>
      </c>
      <c r="N28" s="171">
        <v>105.31914893617021</v>
      </c>
      <c r="O28" s="177">
        <v>106.38297872340425</v>
      </c>
    </row>
    <row r="29" spans="1:17" x14ac:dyDescent="0.25">
      <c r="A29" s="17"/>
      <c r="B29" s="410"/>
      <c r="C29" s="169"/>
      <c r="D29" s="169"/>
      <c r="E29" s="169"/>
      <c r="F29" s="169"/>
      <c r="G29" s="169"/>
      <c r="H29" s="412"/>
      <c r="I29" s="410"/>
      <c r="J29" s="411"/>
      <c r="K29" s="411"/>
      <c r="L29" s="411"/>
      <c r="M29" s="411"/>
      <c r="N29" s="411"/>
      <c r="O29" s="412"/>
    </row>
    <row r="30" spans="1:17" x14ac:dyDescent="0.25">
      <c r="A30" s="18" t="s">
        <v>17</v>
      </c>
      <c r="B30" s="160">
        <v>565</v>
      </c>
      <c r="C30" s="161">
        <v>575</v>
      </c>
      <c r="D30" s="161">
        <v>580</v>
      </c>
      <c r="E30" s="161">
        <v>580</v>
      </c>
      <c r="F30" s="161">
        <v>600</v>
      </c>
      <c r="G30" s="161">
        <v>625</v>
      </c>
      <c r="H30" s="162">
        <v>640</v>
      </c>
      <c r="I30" s="160">
        <v>100</v>
      </c>
      <c r="J30" s="161">
        <v>101.76991150442477</v>
      </c>
      <c r="K30" s="161">
        <v>102.65486725663716</v>
      </c>
      <c r="L30" s="161">
        <v>102.65486725663716</v>
      </c>
      <c r="M30" s="161">
        <v>106.19469026548671</v>
      </c>
      <c r="N30" s="161">
        <v>110.61946902654867</v>
      </c>
      <c r="O30" s="162">
        <v>113.27433628318583</v>
      </c>
    </row>
    <row r="31" spans="1:17" x14ac:dyDescent="0.25">
      <c r="A31" s="1"/>
    </row>
    <row r="32" spans="1:17" x14ac:dyDescent="0.25">
      <c r="A32" s="182" t="s">
        <v>44</v>
      </c>
    </row>
    <row r="33" spans="1:2" x14ac:dyDescent="0.25">
      <c r="A33" s="1"/>
    </row>
    <row r="34" spans="1:2" x14ac:dyDescent="0.25">
      <c r="B34" s="181" t="s">
        <v>18</v>
      </c>
    </row>
    <row r="55" spans="2:2" x14ac:dyDescent="0.25">
      <c r="B55" s="181" t="s">
        <v>114</v>
      </c>
    </row>
  </sheetData>
  <mergeCells count="2">
    <mergeCell ref="I6:O6"/>
    <mergeCell ref="B6:H6"/>
  </mergeCells>
  <pageMargins left="0.70866141732283472" right="0.70866141732283472" top="0.74803149606299213" bottom="0.74803149606299213" header="0.31496062992125984" footer="0.31496062992125984"/>
  <pageSetup paperSize="9" orientation="landscape" r:id="rId1"/>
  <headerFooter>
    <oddHeader>&amp;C&amp;"-,Bold"&amp;12&amp;A</oddHeader>
  </headerFooter>
  <colBreaks count="1" manualBreakCount="1">
    <brk id="8" min="5" max="31"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R34"/>
  <sheetViews>
    <sheetView zoomScaleNormal="100" workbookViewId="0">
      <selection activeCell="A4" sqref="A4"/>
    </sheetView>
  </sheetViews>
  <sheetFormatPr defaultRowHeight="15" x14ac:dyDescent="0.25"/>
  <cols>
    <col min="1" max="1" width="40.7109375" customWidth="1"/>
    <col min="2" max="16" width="10.7109375" customWidth="1"/>
  </cols>
  <sheetData>
    <row r="1" spans="1:16" ht="15.75" x14ac:dyDescent="0.25">
      <c r="A1" s="180" t="s">
        <v>52</v>
      </c>
    </row>
    <row r="2" spans="1:16" ht="15.75" x14ac:dyDescent="0.25">
      <c r="A2" s="183" t="s">
        <v>56</v>
      </c>
    </row>
    <row r="4" spans="1:16" ht="15.75" x14ac:dyDescent="0.25">
      <c r="A4" s="178" t="s">
        <v>59</v>
      </c>
    </row>
    <row r="6" spans="1:16" x14ac:dyDescent="0.25">
      <c r="A6" s="12" t="s">
        <v>9</v>
      </c>
      <c r="B6" s="400" t="s">
        <v>19</v>
      </c>
      <c r="C6" s="401"/>
      <c r="D6" s="401"/>
      <c r="E6" s="401"/>
      <c r="F6" s="406"/>
      <c r="G6" s="391" t="s">
        <v>199</v>
      </c>
      <c r="H6" s="392"/>
      <c r="I6" s="392"/>
      <c r="J6" s="392"/>
      <c r="K6" s="393"/>
      <c r="L6" s="400" t="s">
        <v>122</v>
      </c>
      <c r="M6" s="401"/>
      <c r="N6" s="401"/>
      <c r="O6" s="401"/>
      <c r="P6" s="406"/>
    </row>
    <row r="7" spans="1:16" x14ac:dyDescent="0.25">
      <c r="A7" s="13"/>
      <c r="B7" s="116" t="s">
        <v>30</v>
      </c>
      <c r="C7" s="117" t="s">
        <v>31</v>
      </c>
      <c r="D7" s="117" t="s">
        <v>32</v>
      </c>
      <c r="E7" s="117" t="s">
        <v>33</v>
      </c>
      <c r="F7" s="118" t="s">
        <v>34</v>
      </c>
      <c r="G7" s="116" t="s">
        <v>30</v>
      </c>
      <c r="H7" s="117" t="s">
        <v>31</v>
      </c>
      <c r="I7" s="117" t="s">
        <v>32</v>
      </c>
      <c r="J7" s="117" t="s">
        <v>33</v>
      </c>
      <c r="K7" s="118" t="s">
        <v>34</v>
      </c>
      <c r="L7" s="116" t="s">
        <v>30</v>
      </c>
      <c r="M7" s="117" t="s">
        <v>31</v>
      </c>
      <c r="N7" s="117" t="s">
        <v>32</v>
      </c>
      <c r="O7" s="117" t="s">
        <v>33</v>
      </c>
      <c r="P7" s="118" t="s">
        <v>34</v>
      </c>
    </row>
    <row r="8" spans="1:16" x14ac:dyDescent="0.25">
      <c r="A8" s="14" t="s">
        <v>3</v>
      </c>
      <c r="B8" s="495">
        <v>31600</v>
      </c>
      <c r="C8" s="496">
        <v>26000</v>
      </c>
      <c r="D8" s="496">
        <v>27000</v>
      </c>
      <c r="E8" s="496">
        <v>27700</v>
      </c>
      <c r="F8" s="497">
        <v>28700</v>
      </c>
      <c r="G8" s="416">
        <v>99.999999999999986</v>
      </c>
      <c r="H8" s="417">
        <v>81.918255134134341</v>
      </c>
      <c r="I8" s="417">
        <v>85.15205274155656</v>
      </c>
      <c r="J8" s="417">
        <v>87.627886384104684</v>
      </c>
      <c r="K8" s="418">
        <v>90.861826733737274</v>
      </c>
      <c r="L8" s="431">
        <v>13.513690937451388</v>
      </c>
      <c r="M8" s="432">
        <v>11.07017982017982</v>
      </c>
      <c r="N8" s="432">
        <v>11.507185234389556</v>
      </c>
      <c r="O8" s="432">
        <v>11.841761740968954</v>
      </c>
      <c r="P8" s="433">
        <v>12.278786444919838</v>
      </c>
    </row>
    <row r="9" spans="1:16" x14ac:dyDescent="0.25">
      <c r="A9" s="15" t="s">
        <v>1</v>
      </c>
      <c r="B9" s="498">
        <v>17600</v>
      </c>
      <c r="C9" s="499">
        <v>13400</v>
      </c>
      <c r="D9" s="499">
        <v>13500</v>
      </c>
      <c r="E9" s="499">
        <v>14000</v>
      </c>
      <c r="F9" s="500">
        <v>15000</v>
      </c>
      <c r="G9" s="176">
        <v>100</v>
      </c>
      <c r="H9" s="171">
        <v>75.361065371846564</v>
      </c>
      <c r="I9" s="171">
        <v>75.870180639209977</v>
      </c>
      <c r="J9" s="171">
        <v>79.158652969940775</v>
      </c>
      <c r="K9" s="177">
        <v>84.814902988385896</v>
      </c>
      <c r="L9" s="434">
        <v>13.771777345026335</v>
      </c>
      <c r="M9" s="435">
        <v>10.37855812785045</v>
      </c>
      <c r="N9" s="435">
        <v>10.448672348901276</v>
      </c>
      <c r="O9" s="435">
        <v>10.901553436342319</v>
      </c>
      <c r="P9" s="436">
        <v>11.680519594960591</v>
      </c>
    </row>
    <row r="10" spans="1:16" x14ac:dyDescent="0.25">
      <c r="A10" s="15" t="s">
        <v>2</v>
      </c>
      <c r="B10" s="498">
        <v>14000</v>
      </c>
      <c r="C10" s="499">
        <v>10700</v>
      </c>
      <c r="D10" s="499">
        <v>10800</v>
      </c>
      <c r="E10" s="499">
        <v>11100</v>
      </c>
      <c r="F10" s="500">
        <v>11900</v>
      </c>
      <c r="G10" s="176">
        <v>100</v>
      </c>
      <c r="H10" s="171">
        <v>76.159726859481296</v>
      </c>
      <c r="I10" s="171">
        <v>77.216648201451278</v>
      </c>
      <c r="J10" s="171">
        <v>79.293429355639589</v>
      </c>
      <c r="K10" s="177">
        <v>85.502676347580007</v>
      </c>
      <c r="L10" s="434">
        <v>12.670103810628103</v>
      </c>
      <c r="M10" s="435">
        <v>9.6495164549870935</v>
      </c>
      <c r="N10" s="435">
        <v>9.7834294862113751</v>
      </c>
      <c r="O10" s="435">
        <v>10.046559814366594</v>
      </c>
      <c r="P10" s="436">
        <v>10.833277854103748</v>
      </c>
    </row>
    <row r="11" spans="1:16" x14ac:dyDescent="0.25">
      <c r="A11" s="15" t="s">
        <v>0</v>
      </c>
      <c r="B11" s="498">
        <v>13900</v>
      </c>
      <c r="C11" s="499">
        <v>10200</v>
      </c>
      <c r="D11" s="499">
        <v>10300</v>
      </c>
      <c r="E11" s="499">
        <v>10800</v>
      </c>
      <c r="F11" s="500">
        <v>11900</v>
      </c>
      <c r="G11" s="176">
        <v>100</v>
      </c>
      <c r="H11" s="171">
        <v>73.107354466901981</v>
      </c>
      <c r="I11" s="171">
        <v>73.973188890097049</v>
      </c>
      <c r="J11" s="171">
        <v>77.883186738433466</v>
      </c>
      <c r="K11" s="177">
        <v>85.296946659306826</v>
      </c>
      <c r="L11" s="434">
        <v>13.597481850957216</v>
      </c>
      <c r="M11" s="435">
        <v>9.9407592553519564</v>
      </c>
      <c r="N11" s="435">
        <v>10.058490933905246</v>
      </c>
      <c r="O11" s="435">
        <v>10.590152181705609</v>
      </c>
      <c r="P11" s="436">
        <v>11.598236841419903</v>
      </c>
    </row>
    <row r="12" spans="1:16" x14ac:dyDescent="0.25">
      <c r="A12" s="15"/>
      <c r="B12" s="498"/>
      <c r="C12" s="499"/>
      <c r="D12" s="499"/>
      <c r="E12" s="499"/>
      <c r="F12" s="500"/>
      <c r="G12" s="410"/>
      <c r="H12" s="411"/>
      <c r="I12" s="411"/>
      <c r="J12" s="411"/>
      <c r="K12" s="412"/>
      <c r="L12" s="434"/>
      <c r="M12" s="435"/>
      <c r="N12" s="435"/>
      <c r="O12" s="435"/>
      <c r="P12" s="436"/>
    </row>
    <row r="13" spans="1:16" x14ac:dyDescent="0.25">
      <c r="A13" s="15" t="s">
        <v>6</v>
      </c>
      <c r="B13" s="498">
        <v>7200</v>
      </c>
      <c r="C13" s="499">
        <v>5700</v>
      </c>
      <c r="D13" s="499">
        <v>5200</v>
      </c>
      <c r="E13" s="499">
        <v>5100</v>
      </c>
      <c r="F13" s="500">
        <v>5400</v>
      </c>
      <c r="G13" s="176">
        <v>100.00000000000001</v>
      </c>
      <c r="H13" s="171">
        <v>78.53246867832631</v>
      </c>
      <c r="I13" s="171">
        <v>71.228511131087657</v>
      </c>
      <c r="J13" s="171">
        <v>69.587833448172887</v>
      </c>
      <c r="K13" s="177">
        <v>73.641242327715489</v>
      </c>
      <c r="L13" s="434">
        <v>15.273537303129293</v>
      </c>
      <c r="M13" s="435">
        <v>11.994685898652497</v>
      </c>
      <c r="N13" s="435">
        <v>10.879113218070273</v>
      </c>
      <c r="O13" s="435">
        <v>10.628523700146168</v>
      </c>
      <c r="P13" s="436">
        <v>11.247622617411462</v>
      </c>
    </row>
    <row r="14" spans="1:16" x14ac:dyDescent="0.25">
      <c r="A14" s="15" t="s">
        <v>8</v>
      </c>
      <c r="B14" s="498">
        <v>6000</v>
      </c>
      <c r="C14" s="499">
        <v>4700</v>
      </c>
      <c r="D14" s="499">
        <v>4300</v>
      </c>
      <c r="E14" s="499">
        <v>4200</v>
      </c>
      <c r="F14" s="500">
        <v>4600</v>
      </c>
      <c r="G14" s="176">
        <v>100</v>
      </c>
      <c r="H14" s="171">
        <v>77.186772686203128</v>
      </c>
      <c r="I14" s="171">
        <v>70.825716821498858</v>
      </c>
      <c r="J14" s="171">
        <v>68.77832002372439</v>
      </c>
      <c r="K14" s="177">
        <v>74.563311797805085</v>
      </c>
      <c r="L14" s="434">
        <v>13.922366446462551</v>
      </c>
      <c r="M14" s="435">
        <v>10.746225341571265</v>
      </c>
      <c r="N14" s="435">
        <v>9.8606158342229389</v>
      </c>
      <c r="O14" s="435">
        <v>9.5755697494236376</v>
      </c>
      <c r="P14" s="436">
        <v>10.380977503108866</v>
      </c>
    </row>
    <row r="15" spans="1:16" x14ac:dyDescent="0.25">
      <c r="A15" s="15" t="s">
        <v>5</v>
      </c>
      <c r="B15" s="498">
        <v>5100</v>
      </c>
      <c r="C15" s="499">
        <v>4000</v>
      </c>
      <c r="D15" s="499">
        <v>3600</v>
      </c>
      <c r="E15" s="499">
        <v>3500</v>
      </c>
      <c r="F15" s="500">
        <v>3700</v>
      </c>
      <c r="G15" s="176">
        <v>100</v>
      </c>
      <c r="H15" s="171">
        <v>77.219823944638804</v>
      </c>
      <c r="I15" s="171">
        <v>68.698708649615341</v>
      </c>
      <c r="J15" s="171">
        <v>67.027968539280749</v>
      </c>
      <c r="K15" s="177">
        <v>70.991399390128521</v>
      </c>
      <c r="L15" s="434">
        <v>15.583737105745691</v>
      </c>
      <c r="M15" s="435">
        <v>12.033734357052174</v>
      </c>
      <c r="N15" s="435">
        <v>10.705826150998229</v>
      </c>
      <c r="O15" s="435">
        <v>10.445462404483441</v>
      </c>
      <c r="P15" s="436">
        <v>11.063113048647578</v>
      </c>
    </row>
    <row r="16" spans="1:16" x14ac:dyDescent="0.25">
      <c r="A16" s="15" t="s">
        <v>7</v>
      </c>
      <c r="B16" s="498">
        <v>5600</v>
      </c>
      <c r="C16" s="499">
        <v>4300</v>
      </c>
      <c r="D16" s="499">
        <v>4100</v>
      </c>
      <c r="E16" s="499">
        <v>3800</v>
      </c>
      <c r="F16" s="500">
        <v>3700</v>
      </c>
      <c r="G16" s="176">
        <v>100.00000000000001</v>
      </c>
      <c r="H16" s="171">
        <v>76.056017240752993</v>
      </c>
      <c r="I16" s="171">
        <v>72.297322876616718</v>
      </c>
      <c r="J16" s="171">
        <v>66.337359837132311</v>
      </c>
      <c r="K16" s="177">
        <v>65.564978123132377</v>
      </c>
      <c r="L16" s="434">
        <v>18.05157593123209</v>
      </c>
      <c r="M16" s="435">
        <v>13.729309702485496</v>
      </c>
      <c r="N16" s="435">
        <v>13.050806135320494</v>
      </c>
      <c r="O16" s="435">
        <v>11.974938881774598</v>
      </c>
      <c r="P16" s="436">
        <v>11.83551181019295</v>
      </c>
    </row>
    <row r="17" spans="1:18" x14ac:dyDescent="0.25">
      <c r="A17" s="6"/>
      <c r="B17" s="67"/>
      <c r="C17" s="20"/>
      <c r="D17" s="20"/>
      <c r="E17" s="20"/>
      <c r="F17" s="68"/>
      <c r="G17" s="410"/>
      <c r="H17" s="411"/>
      <c r="I17" s="411"/>
      <c r="J17" s="411"/>
      <c r="K17" s="412"/>
      <c r="L17" s="410"/>
      <c r="M17" s="411"/>
      <c r="N17" s="411"/>
      <c r="O17" s="411"/>
      <c r="P17" s="412"/>
    </row>
    <row r="18" spans="1:18" x14ac:dyDescent="0.25">
      <c r="A18" s="15" t="s">
        <v>4</v>
      </c>
      <c r="B18" s="498">
        <v>7300</v>
      </c>
      <c r="C18" s="499">
        <v>5800</v>
      </c>
      <c r="D18" s="499">
        <v>5300</v>
      </c>
      <c r="E18" s="499">
        <v>5200</v>
      </c>
      <c r="F18" s="500">
        <v>5400</v>
      </c>
      <c r="G18" s="176">
        <v>100</v>
      </c>
      <c r="H18" s="171">
        <v>78.329143709533852</v>
      </c>
      <c r="I18" s="171">
        <v>72.019622066419217</v>
      </c>
      <c r="J18" s="171">
        <v>69.587802250072514</v>
      </c>
      <c r="K18" s="177">
        <v>73.296971165330831</v>
      </c>
      <c r="L18" s="434">
        <v>15.181742037753612</v>
      </c>
      <c r="M18" s="435">
        <v>11.89172853836274</v>
      </c>
      <c r="N18" s="435">
        <v>10.933833238688843</v>
      </c>
      <c r="O18" s="435">
        <v>10.564640627348114</v>
      </c>
      <c r="P18" s="436">
        <v>11.127757083807175</v>
      </c>
    </row>
    <row r="19" spans="1:18" x14ac:dyDescent="0.25">
      <c r="B19" s="501"/>
      <c r="C19" s="502"/>
      <c r="D19" s="502"/>
      <c r="E19" s="502"/>
      <c r="F19" s="503"/>
      <c r="G19" s="410"/>
      <c r="H19" s="411"/>
      <c r="I19" s="411"/>
      <c r="J19" s="411"/>
      <c r="K19" s="412"/>
      <c r="L19" s="410"/>
      <c r="M19" s="411"/>
      <c r="N19" s="411"/>
      <c r="O19" s="411"/>
      <c r="P19" s="412"/>
    </row>
    <row r="20" spans="1:18" x14ac:dyDescent="0.25">
      <c r="A20" s="15" t="s">
        <v>10</v>
      </c>
      <c r="B20" s="504">
        <v>76900</v>
      </c>
      <c r="C20" s="505">
        <v>60200</v>
      </c>
      <c r="D20" s="505">
        <v>61500</v>
      </c>
      <c r="E20" s="505">
        <v>63600</v>
      </c>
      <c r="F20" s="506">
        <v>67500</v>
      </c>
      <c r="G20" s="157">
        <v>100</v>
      </c>
      <c r="H20" s="158">
        <v>77.788998311227985</v>
      </c>
      <c r="I20" s="158">
        <v>79.576522288554642</v>
      </c>
      <c r="J20" s="158">
        <v>82.42521443353391</v>
      </c>
      <c r="K20" s="159">
        <v>87.506921813207583</v>
      </c>
      <c r="L20" s="119">
        <v>13.423970187306344</v>
      </c>
      <c r="M20" s="120">
        <v>10.442371942303481</v>
      </c>
      <c r="N20" s="120">
        <v>10.682328628110763</v>
      </c>
      <c r="O20" s="120">
        <v>11.064736212380918</v>
      </c>
      <c r="P20" s="121">
        <v>11.746903096034458</v>
      </c>
      <c r="R20" s="269"/>
    </row>
    <row r="21" spans="1:18" x14ac:dyDescent="0.25">
      <c r="A21" s="6"/>
      <c r="B21" s="67"/>
      <c r="C21" s="20"/>
      <c r="D21" s="20"/>
      <c r="E21" s="20"/>
      <c r="F21" s="68"/>
      <c r="G21" s="410"/>
      <c r="H21" s="411"/>
      <c r="I21" s="411"/>
      <c r="J21" s="411"/>
      <c r="K21" s="412"/>
      <c r="L21" s="410"/>
      <c r="M21" s="411"/>
      <c r="N21" s="411"/>
      <c r="O21" s="411"/>
      <c r="P21" s="412"/>
    </row>
    <row r="22" spans="1:18" x14ac:dyDescent="0.25">
      <c r="A22" s="15" t="s">
        <v>11</v>
      </c>
      <c r="B22" s="504">
        <v>108100</v>
      </c>
      <c r="C22" s="505">
        <v>84700</v>
      </c>
      <c r="D22" s="505">
        <v>84100</v>
      </c>
      <c r="E22" s="505">
        <v>85300</v>
      </c>
      <c r="F22" s="506">
        <v>90500</v>
      </c>
      <c r="G22" s="157">
        <v>100</v>
      </c>
      <c r="H22" s="158">
        <v>77.732795016338827</v>
      </c>
      <c r="I22" s="158">
        <v>77.138939263479188</v>
      </c>
      <c r="J22" s="158">
        <v>78.376266438471177</v>
      </c>
      <c r="K22" s="159">
        <v>82.976150156588588</v>
      </c>
      <c r="L22" s="119">
        <v>13.948923422128997</v>
      </c>
      <c r="M22" s="120">
        <v>10.842888050709609</v>
      </c>
      <c r="N22" s="120">
        <v>10.760051566505311</v>
      </c>
      <c r="O22" s="120">
        <v>10.932645386626135</v>
      </c>
      <c r="P22" s="121">
        <v>11.574279643973313</v>
      </c>
    </row>
    <row r="23" spans="1:18" x14ac:dyDescent="0.25">
      <c r="A23" s="16"/>
      <c r="B23" s="108"/>
      <c r="C23" s="109"/>
      <c r="D23" s="109"/>
      <c r="E23" s="109"/>
      <c r="F23" s="110"/>
      <c r="G23" s="410"/>
      <c r="H23" s="411"/>
      <c r="I23" s="411"/>
      <c r="J23" s="411"/>
      <c r="K23" s="412"/>
      <c r="L23" s="410"/>
      <c r="M23" s="411"/>
      <c r="N23" s="411"/>
      <c r="O23" s="411"/>
      <c r="P23" s="412"/>
    </row>
    <row r="24" spans="1:18" x14ac:dyDescent="0.25">
      <c r="A24" s="17" t="s">
        <v>110</v>
      </c>
      <c r="B24" s="498">
        <v>98500</v>
      </c>
      <c r="C24" s="499">
        <v>79500</v>
      </c>
      <c r="D24" s="499">
        <v>77900</v>
      </c>
      <c r="E24" s="499">
        <v>79100</v>
      </c>
      <c r="F24" s="500">
        <v>85600</v>
      </c>
      <c r="G24" s="176">
        <v>100</v>
      </c>
      <c r="H24" s="171">
        <v>79.687540644790104</v>
      </c>
      <c r="I24" s="171">
        <v>77.335237544735605</v>
      </c>
      <c r="J24" s="171">
        <v>77.757851019709008</v>
      </c>
      <c r="K24" s="177">
        <v>83.715846831801329</v>
      </c>
      <c r="L24" s="434">
        <v>15.23008622369497</v>
      </c>
      <c r="M24" s="435">
        <v>12.136481149743506</v>
      </c>
      <c r="N24" s="435">
        <v>11.778223359362556</v>
      </c>
      <c r="O24" s="435">
        <v>11.842587755993959</v>
      </c>
      <c r="P24" s="436">
        <v>12.749995655379756</v>
      </c>
    </row>
    <row r="25" spans="1:18" x14ac:dyDescent="0.25">
      <c r="A25" s="17" t="s">
        <v>111</v>
      </c>
      <c r="B25" s="498">
        <v>43000</v>
      </c>
      <c r="C25" s="499">
        <v>35900</v>
      </c>
      <c r="D25" s="499">
        <v>34600</v>
      </c>
      <c r="E25" s="499">
        <v>38500</v>
      </c>
      <c r="F25" s="500">
        <v>40600</v>
      </c>
      <c r="G25" s="176">
        <v>100</v>
      </c>
      <c r="H25" s="171">
        <v>83.058967401653277</v>
      </c>
      <c r="I25" s="171">
        <v>80.253246674777387</v>
      </c>
      <c r="J25" s="171">
        <v>83.458875623928918</v>
      </c>
      <c r="K25" s="177">
        <v>87.62194631711273</v>
      </c>
      <c r="L25" s="434">
        <v>15.227975882371016</v>
      </c>
      <c r="M25" s="435">
        <v>12.648199524070165</v>
      </c>
      <c r="N25" s="435">
        <v>12.220945048454821</v>
      </c>
      <c r="O25" s="435">
        <v>12.709097451709919</v>
      </c>
      <c r="P25" s="436">
        <v>13.343048852834006</v>
      </c>
    </row>
    <row r="26" spans="1:18" x14ac:dyDescent="0.25">
      <c r="A26" s="17" t="s">
        <v>12</v>
      </c>
      <c r="B26" s="498">
        <v>192500</v>
      </c>
      <c r="C26" s="499">
        <v>172200</v>
      </c>
      <c r="D26" s="499">
        <v>166900</v>
      </c>
      <c r="E26" s="499">
        <v>157200</v>
      </c>
      <c r="F26" s="500">
        <v>156100</v>
      </c>
      <c r="G26" s="176">
        <v>100</v>
      </c>
      <c r="H26" s="171">
        <v>88.538402939790259</v>
      </c>
      <c r="I26" s="171">
        <v>85.230856279888229</v>
      </c>
      <c r="J26" s="171">
        <v>79.220773644051434</v>
      </c>
      <c r="K26" s="177">
        <v>77.685498077087729</v>
      </c>
      <c r="L26" s="434">
        <v>18.066206156142723</v>
      </c>
      <c r="M26" s="435">
        <v>15.995530402458837</v>
      </c>
      <c r="N26" s="435">
        <v>15.397982204170324</v>
      </c>
      <c r="O26" s="435">
        <v>14.312188285025512</v>
      </c>
      <c r="P26" s="436">
        <v>14.034822236032959</v>
      </c>
    </row>
    <row r="27" spans="1:18" x14ac:dyDescent="0.25">
      <c r="A27" s="17"/>
      <c r="B27" s="108"/>
      <c r="C27" s="109"/>
      <c r="D27" s="109"/>
      <c r="E27" s="109"/>
      <c r="F27" s="110"/>
      <c r="G27" s="410"/>
      <c r="H27" s="411"/>
      <c r="I27" s="411"/>
      <c r="J27" s="411"/>
      <c r="K27" s="412"/>
      <c r="L27" s="410"/>
      <c r="M27" s="411"/>
      <c r="N27" s="411"/>
      <c r="O27" s="411"/>
      <c r="P27" s="412"/>
    </row>
    <row r="28" spans="1:18" x14ac:dyDescent="0.25">
      <c r="A28" s="17" t="s">
        <v>13</v>
      </c>
      <c r="B28" s="498">
        <v>290400</v>
      </c>
      <c r="C28" s="499">
        <v>231800</v>
      </c>
      <c r="D28" s="499">
        <v>250100</v>
      </c>
      <c r="E28" s="499">
        <v>258500</v>
      </c>
      <c r="F28" s="500">
        <v>259900</v>
      </c>
      <c r="G28" s="176">
        <v>100</v>
      </c>
      <c r="H28" s="171">
        <v>79.361538506978974</v>
      </c>
      <c r="I28" s="171">
        <v>85.560408328619644</v>
      </c>
      <c r="J28" s="171">
        <v>87.138952972208486</v>
      </c>
      <c r="K28" s="177">
        <v>86.182522336058497</v>
      </c>
      <c r="L28" s="434">
        <v>12.900611018290272</v>
      </c>
      <c r="M28" s="435">
        <v>10.238123380916008</v>
      </c>
      <c r="N28" s="435">
        <v>11.037815464136054</v>
      </c>
      <c r="O28" s="435">
        <v>11.241457368355507</v>
      </c>
      <c r="P28" s="436">
        <v>11.118071972326037</v>
      </c>
    </row>
    <row r="29" spans="1:18" x14ac:dyDescent="0.25">
      <c r="A29" s="17"/>
      <c r="B29" s="108"/>
      <c r="C29" s="109"/>
      <c r="D29" s="109"/>
      <c r="E29" s="109"/>
      <c r="F29" s="110"/>
      <c r="G29" s="410"/>
      <c r="H29" s="411"/>
      <c r="I29" s="411"/>
      <c r="J29" s="411"/>
      <c r="K29" s="412"/>
      <c r="L29" s="410"/>
      <c r="M29" s="411"/>
      <c r="N29" s="411"/>
      <c r="O29" s="411"/>
      <c r="P29" s="412"/>
    </row>
    <row r="30" spans="1:18" x14ac:dyDescent="0.25">
      <c r="A30" s="18" t="s">
        <v>17</v>
      </c>
      <c r="B30" s="507">
        <v>2736200</v>
      </c>
      <c r="C30" s="508">
        <v>2339800</v>
      </c>
      <c r="D30" s="508">
        <v>2336200</v>
      </c>
      <c r="E30" s="508">
        <v>2409400</v>
      </c>
      <c r="F30" s="509">
        <v>2477400</v>
      </c>
      <c r="G30" s="160">
        <v>99.999999999999986</v>
      </c>
      <c r="H30" s="161">
        <v>84.247464480246734</v>
      </c>
      <c r="I30" s="161">
        <v>83.336472258612574</v>
      </c>
      <c r="J30" s="161">
        <v>85.033067554764642</v>
      </c>
      <c r="K30" s="162">
        <v>86.901029167478114</v>
      </c>
      <c r="L30" s="122">
        <v>12.541056610424421</v>
      </c>
      <c r="M30" s="123">
        <v>10.565522213314951</v>
      </c>
      <c r="N30" s="123">
        <v>10.451274163083248</v>
      </c>
      <c r="O30" s="123">
        <v>10.664045139623475</v>
      </c>
      <c r="P30" s="124">
        <v>10.898307262934869</v>
      </c>
    </row>
    <row r="31" spans="1:18" x14ac:dyDescent="0.25">
      <c r="A31" s="1"/>
      <c r="B31" s="1"/>
      <c r="C31" s="1"/>
      <c r="D31" s="1"/>
      <c r="E31" s="1"/>
      <c r="F31" s="1"/>
    </row>
    <row r="32" spans="1:18" x14ac:dyDescent="0.25">
      <c r="A32" s="182" t="s">
        <v>45</v>
      </c>
      <c r="B32" s="1"/>
      <c r="C32" s="1"/>
      <c r="D32" s="1"/>
      <c r="E32" s="1"/>
      <c r="F32" s="1"/>
    </row>
    <row r="33" spans="1:6" x14ac:dyDescent="0.25">
      <c r="A33" s="1"/>
      <c r="B33" s="1"/>
      <c r="C33" s="1"/>
      <c r="D33" s="1"/>
      <c r="E33" s="1"/>
      <c r="F33" s="1"/>
    </row>
    <row r="34" spans="1:6" x14ac:dyDescent="0.25">
      <c r="B34" s="181" t="s">
        <v>122</v>
      </c>
    </row>
  </sheetData>
  <mergeCells count="3">
    <mergeCell ref="B6:F6"/>
    <mergeCell ref="G6:K6"/>
    <mergeCell ref="L6:P6"/>
  </mergeCells>
  <pageMargins left="0.70866141732283472" right="0.70866141732283472" top="0.74803149606299213" bottom="0.74803149606299213" header="0.31496062992125984" footer="0.31496062992125984"/>
  <pageSetup paperSize="9" orientation="landscape" r:id="rId1"/>
  <headerFooter>
    <oddHeader>&amp;C&amp;"-,Bold"&amp;12&amp;A</oddHeader>
  </headerFooter>
  <colBreaks count="1" manualBreakCount="1">
    <brk id="11" min="5" max="31"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V37"/>
  <sheetViews>
    <sheetView zoomScaleNormal="100" workbookViewId="0">
      <selection activeCell="A5" sqref="A5"/>
    </sheetView>
  </sheetViews>
  <sheetFormatPr defaultRowHeight="15" x14ac:dyDescent="0.25"/>
  <cols>
    <col min="1" max="1" width="40.7109375" customWidth="1"/>
    <col min="2" max="22" width="10.28515625" customWidth="1"/>
  </cols>
  <sheetData>
    <row r="1" spans="1:22" ht="15.75" x14ac:dyDescent="0.25">
      <c r="A1" s="261" t="s">
        <v>52</v>
      </c>
    </row>
    <row r="2" spans="1:22" ht="15.75" x14ac:dyDescent="0.25">
      <c r="A2" s="262" t="s">
        <v>61</v>
      </c>
    </row>
    <row r="4" spans="1:22" ht="15.75" x14ac:dyDescent="0.25">
      <c r="A4" s="263" t="s">
        <v>67</v>
      </c>
    </row>
    <row r="6" spans="1:22" x14ac:dyDescent="0.25">
      <c r="A6" s="2" t="s">
        <v>9</v>
      </c>
      <c r="B6" s="400" t="s">
        <v>117</v>
      </c>
      <c r="C6" s="401"/>
      <c r="D6" s="401"/>
      <c r="E6" s="401"/>
      <c r="F6" s="401"/>
      <c r="G6" s="401"/>
      <c r="H6" s="406"/>
      <c r="I6" s="391" t="s">
        <v>199</v>
      </c>
      <c r="J6" s="392"/>
      <c r="K6" s="392"/>
      <c r="L6" s="392"/>
      <c r="M6" s="392"/>
      <c r="N6" s="392"/>
      <c r="O6" s="393"/>
      <c r="P6" s="400" t="s">
        <v>123</v>
      </c>
      <c r="Q6" s="401"/>
      <c r="R6" s="401"/>
      <c r="S6" s="401"/>
      <c r="T6" s="401"/>
      <c r="U6" s="401"/>
      <c r="V6" s="406"/>
    </row>
    <row r="7" spans="1:22" x14ac:dyDescent="0.25">
      <c r="A7" s="3"/>
      <c r="B7" s="116" t="s">
        <v>30</v>
      </c>
      <c r="C7" s="117" t="s">
        <v>31</v>
      </c>
      <c r="D7" s="117" t="s">
        <v>32</v>
      </c>
      <c r="E7" s="117" t="s">
        <v>33</v>
      </c>
      <c r="F7" s="117" t="s">
        <v>34</v>
      </c>
      <c r="G7" s="117" t="s">
        <v>35</v>
      </c>
      <c r="H7" s="118" t="s">
        <v>40</v>
      </c>
      <c r="I7" s="116" t="s">
        <v>30</v>
      </c>
      <c r="J7" s="117" t="s">
        <v>31</v>
      </c>
      <c r="K7" s="117" t="s">
        <v>32</v>
      </c>
      <c r="L7" s="117" t="s">
        <v>33</v>
      </c>
      <c r="M7" s="117" t="s">
        <v>34</v>
      </c>
      <c r="N7" s="117" t="s">
        <v>35</v>
      </c>
      <c r="O7" s="118" t="s">
        <v>40</v>
      </c>
      <c r="P7" s="116" t="s">
        <v>30</v>
      </c>
      <c r="Q7" s="117" t="s">
        <v>31</v>
      </c>
      <c r="R7" s="117" t="s">
        <v>32</v>
      </c>
      <c r="S7" s="117" t="s">
        <v>33</v>
      </c>
      <c r="T7" s="117" t="s">
        <v>34</v>
      </c>
      <c r="U7" s="117" t="s">
        <v>35</v>
      </c>
      <c r="V7" s="118" t="s">
        <v>40</v>
      </c>
    </row>
    <row r="8" spans="1:22" x14ac:dyDescent="0.25">
      <c r="A8" s="7" t="s">
        <v>3</v>
      </c>
      <c r="B8" s="61">
        <v>24600</v>
      </c>
      <c r="C8" s="62">
        <v>27100</v>
      </c>
      <c r="D8" s="62">
        <v>29800</v>
      </c>
      <c r="E8" s="62">
        <v>27400</v>
      </c>
      <c r="F8" s="62">
        <v>25400</v>
      </c>
      <c r="G8" s="62">
        <v>20500</v>
      </c>
      <c r="H8" s="63">
        <v>18500</v>
      </c>
      <c r="I8" s="64">
        <v>100</v>
      </c>
      <c r="J8" s="65">
        <v>110.16260162601625</v>
      </c>
      <c r="K8" s="65">
        <v>121.13821138211382</v>
      </c>
      <c r="L8" s="65">
        <v>111.3821138211382</v>
      </c>
      <c r="M8" s="65">
        <v>103.2520325203252</v>
      </c>
      <c r="N8" s="65">
        <v>83.333333333333343</v>
      </c>
      <c r="O8" s="66">
        <v>75.203252032520325</v>
      </c>
      <c r="P8" s="79">
        <v>9.4883003342761647</v>
      </c>
      <c r="Q8" s="80">
        <v>10.205616850551653</v>
      </c>
      <c r="R8" s="80">
        <v>10.822249093107617</v>
      </c>
      <c r="S8" s="80">
        <v>9.6884588151994322</v>
      </c>
      <c r="T8" s="80">
        <v>8.9582107121836376</v>
      </c>
      <c r="U8" s="80">
        <v>7.379409647228222</v>
      </c>
      <c r="V8" s="81">
        <v>6.6459478842935678</v>
      </c>
    </row>
    <row r="9" spans="1:22" x14ac:dyDescent="0.25">
      <c r="A9" s="8" t="s">
        <v>1</v>
      </c>
      <c r="B9" s="53">
        <v>16000</v>
      </c>
      <c r="C9" s="19">
        <v>17200</v>
      </c>
      <c r="D9" s="19">
        <v>16300</v>
      </c>
      <c r="E9" s="19">
        <v>14400</v>
      </c>
      <c r="F9" s="19">
        <v>11600</v>
      </c>
      <c r="G9" s="19">
        <v>10700</v>
      </c>
      <c r="H9" s="25">
        <v>9100</v>
      </c>
      <c r="I9" s="67">
        <v>100</v>
      </c>
      <c r="J9" s="20">
        <v>107.5</v>
      </c>
      <c r="K9" s="20">
        <v>101.875</v>
      </c>
      <c r="L9" s="20">
        <v>90</v>
      </c>
      <c r="M9" s="20">
        <v>72.5</v>
      </c>
      <c r="N9" s="20">
        <v>66.875</v>
      </c>
      <c r="O9" s="68">
        <v>56.875</v>
      </c>
      <c r="P9" s="82">
        <v>11.387310606060607</v>
      </c>
      <c r="Q9" s="40">
        <v>12.094880225457961</v>
      </c>
      <c r="R9" s="40">
        <v>11.401869158878505</v>
      </c>
      <c r="S9" s="40">
        <v>10.027919962773383</v>
      </c>
      <c r="T9" s="40">
        <v>8.0986734931347435</v>
      </c>
      <c r="U9" s="40">
        <v>7.4487895716945989</v>
      </c>
      <c r="V9" s="83">
        <v>6.3720930232558137</v>
      </c>
    </row>
    <row r="10" spans="1:22" x14ac:dyDescent="0.25">
      <c r="A10" s="8" t="s">
        <v>2</v>
      </c>
      <c r="B10" s="53">
        <v>12900</v>
      </c>
      <c r="C10" s="19">
        <v>12800</v>
      </c>
      <c r="D10" s="19">
        <v>12800</v>
      </c>
      <c r="E10" s="19">
        <v>11300</v>
      </c>
      <c r="F10" s="19">
        <v>9700</v>
      </c>
      <c r="G10" s="19">
        <v>8100</v>
      </c>
      <c r="H10" s="25">
        <v>7200</v>
      </c>
      <c r="I10" s="67">
        <v>100</v>
      </c>
      <c r="J10" s="20">
        <v>99.224806201550393</v>
      </c>
      <c r="K10" s="20">
        <v>99.224806201550393</v>
      </c>
      <c r="L10" s="20">
        <v>87.596899224806208</v>
      </c>
      <c r="M10" s="20">
        <v>75.193798449612402</v>
      </c>
      <c r="N10" s="20">
        <v>62.790697674418603</v>
      </c>
      <c r="O10" s="68">
        <v>55.813953488372093</v>
      </c>
      <c r="P10" s="82">
        <v>10.676940011007156</v>
      </c>
      <c r="Q10" s="40">
        <v>10.630030530113794</v>
      </c>
      <c r="R10" s="40">
        <v>10.660744031093836</v>
      </c>
      <c r="S10" s="40">
        <v>9.4733909166898869</v>
      </c>
      <c r="T10" s="40">
        <v>8.1278026905829588</v>
      </c>
      <c r="U10" s="40">
        <v>6.7635550586920061</v>
      </c>
      <c r="V10" s="83">
        <v>5.9324361439165063</v>
      </c>
    </row>
    <row r="11" spans="1:22" x14ac:dyDescent="0.25">
      <c r="A11" s="8" t="s">
        <v>0</v>
      </c>
      <c r="B11" s="53">
        <v>10500</v>
      </c>
      <c r="C11" s="19">
        <v>11800</v>
      </c>
      <c r="D11" s="19">
        <v>12300</v>
      </c>
      <c r="E11" s="19">
        <v>11000</v>
      </c>
      <c r="F11" s="19">
        <v>9200</v>
      </c>
      <c r="G11" s="19">
        <v>7000</v>
      </c>
      <c r="H11" s="25">
        <v>7300</v>
      </c>
      <c r="I11" s="67">
        <v>100</v>
      </c>
      <c r="J11" s="20">
        <v>112.38095238095238</v>
      </c>
      <c r="K11" s="20">
        <v>117.14285714285715</v>
      </c>
      <c r="L11" s="20">
        <v>104.76190476190477</v>
      </c>
      <c r="M11" s="20">
        <v>87.61904761904762</v>
      </c>
      <c r="N11" s="20">
        <v>66.666666666666657</v>
      </c>
      <c r="O11" s="68">
        <v>69.523809523809518</v>
      </c>
      <c r="P11" s="82">
        <v>9.7704714640198507</v>
      </c>
      <c r="Q11" s="40">
        <v>10.736009732360097</v>
      </c>
      <c r="R11" s="40">
        <v>10.704960835509139</v>
      </c>
      <c r="S11" s="40">
        <v>9.3776641091219091</v>
      </c>
      <c r="T11" s="40">
        <v>7.7815506508205994</v>
      </c>
      <c r="U11" s="40">
        <v>6.0154683471784587</v>
      </c>
      <c r="V11" s="83">
        <v>6.2733812949640297</v>
      </c>
    </row>
    <row r="12" spans="1:22" x14ac:dyDescent="0.25">
      <c r="A12" s="8"/>
      <c r="B12" s="53"/>
      <c r="C12" s="19"/>
      <c r="D12" s="19"/>
      <c r="E12" s="19"/>
      <c r="F12" s="19"/>
      <c r="G12" s="19"/>
      <c r="H12" s="25"/>
      <c r="I12" s="67"/>
      <c r="J12" s="20"/>
      <c r="K12" s="20"/>
      <c r="L12" s="20"/>
      <c r="M12" s="20"/>
      <c r="N12" s="20"/>
      <c r="O12" s="68"/>
      <c r="P12" s="82"/>
      <c r="Q12" s="40"/>
      <c r="R12" s="40"/>
      <c r="S12" s="40"/>
      <c r="T12" s="40"/>
      <c r="U12" s="40"/>
      <c r="V12" s="83"/>
    </row>
    <row r="13" spans="1:22" x14ac:dyDescent="0.25">
      <c r="A13" s="8" t="s">
        <v>6</v>
      </c>
      <c r="B13" s="53">
        <v>4900</v>
      </c>
      <c r="C13" s="19">
        <v>4900</v>
      </c>
      <c r="D13" s="19">
        <v>4400</v>
      </c>
      <c r="E13" s="19">
        <v>2900</v>
      </c>
      <c r="F13" s="19">
        <v>2400</v>
      </c>
      <c r="G13" s="19">
        <v>2400</v>
      </c>
      <c r="H13" s="25">
        <v>2500</v>
      </c>
      <c r="I13" s="67">
        <v>100</v>
      </c>
      <c r="J13" s="20">
        <v>100</v>
      </c>
      <c r="K13" s="20">
        <v>89.795918367346943</v>
      </c>
      <c r="L13" s="20">
        <v>59.183673469387756</v>
      </c>
      <c r="M13" s="20">
        <v>48.979591836734691</v>
      </c>
      <c r="N13" s="20">
        <v>48.979591836734691</v>
      </c>
      <c r="O13" s="68">
        <v>51.020408163265309</v>
      </c>
      <c r="P13" s="82">
        <v>9.6078431372549016</v>
      </c>
      <c r="Q13" s="40">
        <v>9.4928478543563077</v>
      </c>
      <c r="R13" s="40">
        <v>8.4625322997416035</v>
      </c>
      <c r="S13" s="40">
        <v>5.7971014492753623</v>
      </c>
      <c r="T13" s="40">
        <v>4.7238855622089151</v>
      </c>
      <c r="U13" s="40">
        <v>5.0977653631284916</v>
      </c>
      <c r="V13" s="83">
        <v>5.2337752965806006</v>
      </c>
    </row>
    <row r="14" spans="1:22" x14ac:dyDescent="0.25">
      <c r="A14" s="8" t="s">
        <v>8</v>
      </c>
      <c r="B14" s="53">
        <v>3700</v>
      </c>
      <c r="C14" s="19">
        <v>3600</v>
      </c>
      <c r="D14" s="19">
        <v>2300</v>
      </c>
      <c r="E14" s="19">
        <v>2000</v>
      </c>
      <c r="F14" s="19">
        <v>1800</v>
      </c>
      <c r="G14" s="19">
        <v>1700</v>
      </c>
      <c r="H14" s="25">
        <v>1600</v>
      </c>
      <c r="I14" s="67">
        <v>100</v>
      </c>
      <c r="J14" s="20">
        <v>97.297297297297305</v>
      </c>
      <c r="K14" s="20">
        <v>62.162162162162161</v>
      </c>
      <c r="L14" s="20">
        <v>54.054054054054056</v>
      </c>
      <c r="M14" s="20">
        <v>48.648648648648653</v>
      </c>
      <c r="N14" s="20">
        <v>45.945945945945951</v>
      </c>
      <c r="O14" s="68">
        <v>43.243243243243242</v>
      </c>
      <c r="P14" s="82">
        <v>8.0000000000000018</v>
      </c>
      <c r="Q14" s="40">
        <v>7.670454545454545</v>
      </c>
      <c r="R14" s="40">
        <v>4.8625792811839323</v>
      </c>
      <c r="S14" s="40">
        <v>4.244954766875435</v>
      </c>
      <c r="T14" s="40">
        <v>3.672903672903673</v>
      </c>
      <c r="U14" s="40">
        <v>3.547066848567531</v>
      </c>
      <c r="V14" s="83">
        <v>3.3310201249132545</v>
      </c>
    </row>
    <row r="15" spans="1:22" x14ac:dyDescent="0.25">
      <c r="A15" s="8" t="s">
        <v>5</v>
      </c>
      <c r="B15" s="53">
        <v>4000</v>
      </c>
      <c r="C15" s="315">
        <v>5300</v>
      </c>
      <c r="D15" s="315">
        <v>3300</v>
      </c>
      <c r="E15" s="315">
        <v>1900</v>
      </c>
      <c r="F15" s="315">
        <v>1900</v>
      </c>
      <c r="G15" s="315">
        <v>2000</v>
      </c>
      <c r="H15" s="316">
        <v>1700</v>
      </c>
      <c r="I15" s="67">
        <v>100</v>
      </c>
      <c r="J15" s="317">
        <v>132.5</v>
      </c>
      <c r="K15" s="317">
        <v>82.5</v>
      </c>
      <c r="L15" s="317">
        <v>47.5</v>
      </c>
      <c r="M15" s="317">
        <v>47.5</v>
      </c>
      <c r="N15" s="317">
        <v>50</v>
      </c>
      <c r="O15" s="318">
        <v>42.5</v>
      </c>
      <c r="P15" s="319">
        <v>10.632688927943761</v>
      </c>
      <c r="Q15" s="320">
        <v>13.874345549738219</v>
      </c>
      <c r="R15" s="320">
        <v>8.8235294117647047</v>
      </c>
      <c r="S15" s="320">
        <v>5.2958015267175567</v>
      </c>
      <c r="T15" s="320">
        <v>5.2756653992395446</v>
      </c>
      <c r="U15" s="320">
        <v>5.3037171350861296</v>
      </c>
      <c r="V15" s="321">
        <v>4.3006081668114691</v>
      </c>
    </row>
    <row r="16" spans="1:22" x14ac:dyDescent="0.25">
      <c r="A16" s="8" t="s">
        <v>7</v>
      </c>
      <c r="B16" s="53">
        <v>1800</v>
      </c>
      <c r="C16" s="315">
        <v>2200</v>
      </c>
      <c r="D16" s="315">
        <v>1700</v>
      </c>
      <c r="E16" s="315">
        <v>1700</v>
      </c>
      <c r="F16" s="315">
        <v>1700</v>
      </c>
      <c r="G16" s="313" t="s">
        <v>21</v>
      </c>
      <c r="H16" s="314" t="s">
        <v>21</v>
      </c>
      <c r="I16" s="78">
        <v>100</v>
      </c>
      <c r="J16" s="322">
        <v>122.22222222222223</v>
      </c>
      <c r="K16" s="322">
        <v>94.444444444444443</v>
      </c>
      <c r="L16" s="322">
        <v>94.444444444444443</v>
      </c>
      <c r="M16" s="322">
        <v>94.444444444444443</v>
      </c>
      <c r="N16" s="322" t="s">
        <v>21</v>
      </c>
      <c r="O16" s="323" t="s">
        <v>21</v>
      </c>
      <c r="P16" s="319">
        <v>5.2319842053307015</v>
      </c>
      <c r="Q16" s="320">
        <v>6.5349544072948325</v>
      </c>
      <c r="R16" s="320">
        <v>5.0665301944728762</v>
      </c>
      <c r="S16" s="320">
        <v>5.1671732522796354</v>
      </c>
      <c r="T16" s="320">
        <v>4.9132947976878611</v>
      </c>
      <c r="U16" s="324" t="s">
        <v>21</v>
      </c>
      <c r="V16" s="325" t="s">
        <v>21</v>
      </c>
    </row>
    <row r="17" spans="1:22" x14ac:dyDescent="0.25">
      <c r="A17" s="8"/>
      <c r="B17" s="53"/>
      <c r="C17" s="19"/>
      <c r="D17" s="19"/>
      <c r="E17" s="19"/>
      <c r="F17" s="19"/>
      <c r="G17" s="19"/>
      <c r="H17" s="25"/>
      <c r="I17" s="67"/>
      <c r="J17" s="20"/>
      <c r="K17" s="20"/>
      <c r="L17" s="20"/>
      <c r="M17" s="20"/>
      <c r="N17" s="20"/>
      <c r="O17" s="68"/>
      <c r="P17" s="82"/>
      <c r="Q17" s="40"/>
      <c r="R17" s="40"/>
      <c r="S17" s="40"/>
      <c r="T17" s="40"/>
      <c r="U17" s="40"/>
      <c r="V17" s="83"/>
    </row>
    <row r="18" spans="1:22" x14ac:dyDescent="0.25">
      <c r="A18" s="8" t="s">
        <v>4</v>
      </c>
      <c r="B18" s="53">
        <v>3000</v>
      </c>
      <c r="C18" s="19">
        <v>4100</v>
      </c>
      <c r="D18" s="19">
        <v>4300</v>
      </c>
      <c r="E18" s="19">
        <v>3700</v>
      </c>
      <c r="F18" s="19">
        <v>2700</v>
      </c>
      <c r="G18" s="19">
        <v>3000</v>
      </c>
      <c r="H18" s="316">
        <v>3200</v>
      </c>
      <c r="I18" s="67">
        <v>100</v>
      </c>
      <c r="J18" s="20">
        <v>136.66666666666666</v>
      </c>
      <c r="K18" s="20">
        <v>143.33333333333334</v>
      </c>
      <c r="L18" s="20">
        <v>123.33333333333334</v>
      </c>
      <c r="M18" s="20">
        <v>90</v>
      </c>
      <c r="N18" s="20">
        <v>100</v>
      </c>
      <c r="O18" s="68">
        <v>106.66666666666667</v>
      </c>
      <c r="P18" s="82">
        <v>5.7961783439490446</v>
      </c>
      <c r="Q18" s="40">
        <v>7.6590487955528106</v>
      </c>
      <c r="R18" s="40">
        <v>8.1453634085213018</v>
      </c>
      <c r="S18" s="40">
        <v>6.9708491761723694</v>
      </c>
      <c r="T18" s="40">
        <v>5.3455019556714474</v>
      </c>
      <c r="U18" s="40">
        <v>5.794270833333333</v>
      </c>
      <c r="V18" s="83">
        <v>6.1483409238776829</v>
      </c>
    </row>
    <row r="19" spans="1:22" x14ac:dyDescent="0.25">
      <c r="A19" s="9"/>
      <c r="B19" s="53"/>
      <c r="C19" s="19"/>
      <c r="D19" s="19"/>
      <c r="E19" s="19"/>
      <c r="F19" s="19"/>
      <c r="G19" s="19"/>
      <c r="H19" s="25"/>
      <c r="I19" s="67"/>
      <c r="J19" s="20"/>
      <c r="K19" s="20"/>
      <c r="L19" s="20"/>
      <c r="M19" s="20"/>
      <c r="N19" s="20"/>
      <c r="O19" s="68"/>
      <c r="P19" s="82"/>
      <c r="Q19" s="40"/>
      <c r="R19" s="40"/>
      <c r="S19" s="40"/>
      <c r="T19" s="40"/>
      <c r="U19" s="40"/>
      <c r="V19" s="83"/>
    </row>
    <row r="20" spans="1:22" x14ac:dyDescent="0.25">
      <c r="A20" s="8" t="s">
        <v>10</v>
      </c>
      <c r="B20" s="105">
        <v>64100</v>
      </c>
      <c r="C20" s="106">
        <v>68800</v>
      </c>
      <c r="D20" s="106">
        <v>71200</v>
      </c>
      <c r="E20" s="106">
        <v>64100</v>
      </c>
      <c r="F20" s="106">
        <v>55800</v>
      </c>
      <c r="G20" s="106">
        <v>46300</v>
      </c>
      <c r="H20" s="107">
        <v>42100</v>
      </c>
      <c r="I20" s="108">
        <v>100</v>
      </c>
      <c r="J20" s="109">
        <v>107.33229329173166</v>
      </c>
      <c r="K20" s="109">
        <v>111.0764430577223</v>
      </c>
      <c r="L20" s="109">
        <v>100</v>
      </c>
      <c r="M20" s="109">
        <v>87.051482059282364</v>
      </c>
      <c r="N20" s="109">
        <v>72.230889235569421</v>
      </c>
      <c r="O20" s="110">
        <v>65.678627145085798</v>
      </c>
      <c r="P20" s="119">
        <v>10.196182396606575</v>
      </c>
      <c r="Q20" s="120">
        <v>10.796821081250652</v>
      </c>
      <c r="R20" s="120">
        <v>10.903061224489795</v>
      </c>
      <c r="S20" s="120">
        <v>9.6730382293762585</v>
      </c>
      <c r="T20" s="120">
        <v>8.4196240072383635</v>
      </c>
      <c r="U20" s="120">
        <v>7.0464006498121634</v>
      </c>
      <c r="V20" s="121">
        <v>6.3896471539783644</v>
      </c>
    </row>
    <row r="21" spans="1:22" x14ac:dyDescent="0.25">
      <c r="A21" s="9"/>
      <c r="B21" s="105"/>
      <c r="C21" s="106"/>
      <c r="D21" s="106"/>
      <c r="E21" s="106"/>
      <c r="F21" s="106"/>
      <c r="G21" s="106"/>
      <c r="H21" s="107"/>
      <c r="I21" s="108"/>
      <c r="J21" s="109"/>
      <c r="K21" s="109"/>
      <c r="L21" s="109"/>
      <c r="M21" s="109"/>
      <c r="N21" s="109"/>
      <c r="O21" s="110"/>
      <c r="P21" s="119"/>
      <c r="Q21" s="120"/>
      <c r="R21" s="120"/>
      <c r="S21" s="120"/>
      <c r="T21" s="120"/>
      <c r="U21" s="120"/>
      <c r="V21" s="121"/>
    </row>
    <row r="22" spans="1:22" x14ac:dyDescent="0.25">
      <c r="A22" s="8" t="s">
        <v>11</v>
      </c>
      <c r="B22" s="105">
        <v>81500</v>
      </c>
      <c r="C22" s="106">
        <v>86600</v>
      </c>
      <c r="D22" s="106">
        <v>85700</v>
      </c>
      <c r="E22" s="106">
        <v>75000</v>
      </c>
      <c r="F22" s="106">
        <v>64800</v>
      </c>
      <c r="G22" s="106">
        <v>55000</v>
      </c>
      <c r="H22" s="107">
        <v>50200</v>
      </c>
      <c r="I22" s="108">
        <v>100</v>
      </c>
      <c r="J22" s="109">
        <v>106.25766871165645</v>
      </c>
      <c r="K22" s="109">
        <v>105.15337423312883</v>
      </c>
      <c r="L22" s="109">
        <v>92.024539877300612</v>
      </c>
      <c r="M22" s="109">
        <v>79.509202453987726</v>
      </c>
      <c r="N22" s="109">
        <v>67.484662576687114</v>
      </c>
      <c r="O22" s="110">
        <v>61.595092024539881</v>
      </c>
      <c r="P22" s="119">
        <v>9.5844766758134057</v>
      </c>
      <c r="Q22" s="120">
        <v>10.06079851295357</v>
      </c>
      <c r="R22" s="120">
        <v>9.8003353147386072</v>
      </c>
      <c r="S22" s="120">
        <v>8.5038000529360627</v>
      </c>
      <c r="T22" s="120">
        <v>7.349607013301088</v>
      </c>
      <c r="U22" s="120">
        <v>6.2866499124209891</v>
      </c>
      <c r="V22" s="121">
        <v>5.7070266580713653</v>
      </c>
    </row>
    <row r="23" spans="1:22" x14ac:dyDescent="0.25">
      <c r="A23" s="9"/>
      <c r="B23" s="53"/>
      <c r="C23" s="19"/>
      <c r="D23" s="19"/>
      <c r="E23" s="19"/>
      <c r="F23" s="19"/>
      <c r="G23" s="19"/>
      <c r="H23" s="25"/>
      <c r="I23" s="67"/>
      <c r="J23" s="20"/>
      <c r="K23" s="20"/>
      <c r="L23" s="20"/>
      <c r="M23" s="20"/>
      <c r="N23" s="20"/>
      <c r="O23" s="68"/>
      <c r="P23" s="82"/>
      <c r="Q23" s="40"/>
      <c r="R23" s="40"/>
      <c r="S23" s="40"/>
      <c r="T23" s="40"/>
      <c r="U23" s="40"/>
      <c r="V23" s="83"/>
    </row>
    <row r="24" spans="1:22" x14ac:dyDescent="0.25">
      <c r="A24" s="17" t="s">
        <v>110</v>
      </c>
      <c r="B24" s="53">
        <v>71400</v>
      </c>
      <c r="C24" s="19">
        <v>71000</v>
      </c>
      <c r="D24" s="19">
        <v>69900</v>
      </c>
      <c r="E24" s="19">
        <v>63900</v>
      </c>
      <c r="F24" s="19">
        <v>55100</v>
      </c>
      <c r="G24" s="19">
        <v>42700</v>
      </c>
      <c r="H24" s="25">
        <v>35300</v>
      </c>
      <c r="I24" s="67">
        <v>100</v>
      </c>
      <c r="J24" s="20">
        <v>99.439775910364148</v>
      </c>
      <c r="K24" s="20">
        <v>97.899159663865547</v>
      </c>
      <c r="L24" s="20">
        <v>89.495798319327733</v>
      </c>
      <c r="M24" s="20">
        <v>77.170868347338939</v>
      </c>
      <c r="N24" s="20">
        <v>59.803921568627452</v>
      </c>
      <c r="O24" s="68">
        <v>49.439775910364148</v>
      </c>
      <c r="P24" s="82">
        <v>10.199514308842435</v>
      </c>
      <c r="Q24" s="40">
        <v>10.07000283795289</v>
      </c>
      <c r="R24" s="40">
        <v>9.9445155783183949</v>
      </c>
      <c r="S24" s="40">
        <v>9.1372492973178989</v>
      </c>
      <c r="T24" s="40">
        <v>7.9492478492814929</v>
      </c>
      <c r="U24" s="40">
        <v>6.1657681940700799</v>
      </c>
      <c r="V24" s="83">
        <v>5.0397751631496215</v>
      </c>
    </row>
    <row r="25" spans="1:22" x14ac:dyDescent="0.25">
      <c r="A25" s="17" t="s">
        <v>111</v>
      </c>
      <c r="B25" s="53">
        <v>35600</v>
      </c>
      <c r="C25" s="19">
        <v>38200</v>
      </c>
      <c r="D25" s="19">
        <v>37600</v>
      </c>
      <c r="E25" s="19">
        <v>33100</v>
      </c>
      <c r="F25" s="19">
        <v>27900</v>
      </c>
      <c r="G25" s="19">
        <v>24400</v>
      </c>
      <c r="H25" s="25">
        <v>21700</v>
      </c>
      <c r="I25" s="67">
        <v>100</v>
      </c>
      <c r="J25" s="20">
        <v>107.30337078651687</v>
      </c>
      <c r="K25" s="20">
        <v>105.61797752808988</v>
      </c>
      <c r="L25" s="20">
        <v>92.977528089887642</v>
      </c>
      <c r="M25" s="20">
        <v>78.370786516853926</v>
      </c>
      <c r="N25" s="20">
        <v>68.539325842696627</v>
      </c>
      <c r="O25" s="68">
        <v>60.955056179775283</v>
      </c>
      <c r="P25" s="82">
        <v>11.644657863145259</v>
      </c>
      <c r="Q25" s="40">
        <v>12.472814267072643</v>
      </c>
      <c r="R25" s="40">
        <v>12.148929301624879</v>
      </c>
      <c r="S25" s="40">
        <v>10.667813743413268</v>
      </c>
      <c r="T25" s="40">
        <v>9.0126909012690906</v>
      </c>
      <c r="U25" s="40">
        <v>7.9138248349031075</v>
      </c>
      <c r="V25" s="83">
        <v>7.128020115884989</v>
      </c>
    </row>
    <row r="26" spans="1:22" x14ac:dyDescent="0.25">
      <c r="A26" s="17" t="s">
        <v>12</v>
      </c>
      <c r="B26" s="53">
        <v>141300</v>
      </c>
      <c r="C26" s="19">
        <v>147700</v>
      </c>
      <c r="D26" s="19">
        <v>147600</v>
      </c>
      <c r="E26" s="19">
        <v>138300</v>
      </c>
      <c r="F26" s="19">
        <v>117300</v>
      </c>
      <c r="G26" s="19">
        <v>100500</v>
      </c>
      <c r="H26" s="25">
        <v>92400</v>
      </c>
      <c r="I26" s="67">
        <v>100</v>
      </c>
      <c r="J26" s="20">
        <v>104.52937013446568</v>
      </c>
      <c r="K26" s="20">
        <v>104.45859872611464</v>
      </c>
      <c r="L26" s="20">
        <v>97.87685774946921</v>
      </c>
      <c r="M26" s="20">
        <v>83.014861995753719</v>
      </c>
      <c r="N26" s="20">
        <v>71.125265392781316</v>
      </c>
      <c r="O26" s="68">
        <v>65.392781316348191</v>
      </c>
      <c r="P26" s="82">
        <v>11.609440884946061</v>
      </c>
      <c r="Q26" s="40">
        <v>11.950041811658709</v>
      </c>
      <c r="R26" s="40">
        <v>11.780515713563426</v>
      </c>
      <c r="S26" s="40">
        <v>10.95702247933011</v>
      </c>
      <c r="T26" s="40">
        <v>9.3420738342312681</v>
      </c>
      <c r="U26" s="40">
        <v>7.9355891175077611</v>
      </c>
      <c r="V26" s="83">
        <v>7.1953086483821584</v>
      </c>
    </row>
    <row r="27" spans="1:22" x14ac:dyDescent="0.25">
      <c r="A27" s="10"/>
      <c r="B27" s="53"/>
      <c r="C27" s="19"/>
      <c r="D27" s="19"/>
      <c r="E27" s="19"/>
      <c r="F27" s="19"/>
      <c r="G27" s="19"/>
      <c r="H27" s="25"/>
      <c r="I27" s="67"/>
      <c r="J27" s="20"/>
      <c r="K27" s="20"/>
      <c r="L27" s="20"/>
      <c r="M27" s="20"/>
      <c r="N27" s="20"/>
      <c r="O27" s="68"/>
      <c r="P27" s="82"/>
      <c r="Q27" s="40"/>
      <c r="R27" s="40"/>
      <c r="S27" s="40"/>
      <c r="T27" s="40"/>
      <c r="U27" s="40"/>
      <c r="V27" s="83"/>
    </row>
    <row r="28" spans="1:22" x14ac:dyDescent="0.25">
      <c r="A28" s="10" t="s">
        <v>13</v>
      </c>
      <c r="B28" s="53">
        <v>234200</v>
      </c>
      <c r="C28" s="19">
        <v>238800</v>
      </c>
      <c r="D28" s="19">
        <v>236600</v>
      </c>
      <c r="E28" s="19">
        <v>210000</v>
      </c>
      <c r="F28" s="19">
        <v>181800</v>
      </c>
      <c r="G28" s="19">
        <v>153200</v>
      </c>
      <c r="H28" s="25">
        <v>137000</v>
      </c>
      <c r="I28" s="67">
        <v>100</v>
      </c>
      <c r="J28" s="20">
        <v>101.96413321947053</v>
      </c>
      <c r="K28" s="20">
        <v>101.02476515798462</v>
      </c>
      <c r="L28" s="20">
        <v>89.666951323654999</v>
      </c>
      <c r="M28" s="20">
        <v>77.625960717335602</v>
      </c>
      <c r="N28" s="20">
        <v>65.414175918018785</v>
      </c>
      <c r="O28" s="68">
        <v>58.49701110162254</v>
      </c>
      <c r="P28" s="82">
        <v>9.2542346092041825</v>
      </c>
      <c r="Q28" s="40">
        <v>9.3801555503181717</v>
      </c>
      <c r="R28" s="40">
        <v>9.2202359299485508</v>
      </c>
      <c r="S28" s="40">
        <v>8.1345644734293288</v>
      </c>
      <c r="T28" s="40">
        <v>7.0403448542887377</v>
      </c>
      <c r="U28" s="40">
        <v>5.9156669927405652</v>
      </c>
      <c r="V28" s="83">
        <v>5.2756562479943518</v>
      </c>
    </row>
    <row r="29" spans="1:22" x14ac:dyDescent="0.25">
      <c r="A29" s="10"/>
      <c r="B29" s="53"/>
      <c r="C29" s="19"/>
      <c r="D29" s="19"/>
      <c r="E29" s="19"/>
      <c r="F29" s="19"/>
      <c r="G29" s="19"/>
      <c r="H29" s="25"/>
      <c r="I29" s="67"/>
      <c r="J29" s="20"/>
      <c r="K29" s="20"/>
      <c r="L29" s="20"/>
      <c r="M29" s="20"/>
      <c r="N29" s="20"/>
      <c r="O29" s="68"/>
      <c r="P29" s="82"/>
      <c r="Q29" s="40"/>
      <c r="R29" s="40"/>
      <c r="S29" s="40"/>
      <c r="T29" s="40"/>
      <c r="U29" s="40"/>
      <c r="V29" s="83"/>
    </row>
    <row r="30" spans="1:22" x14ac:dyDescent="0.25">
      <c r="A30" s="11" t="s">
        <v>14</v>
      </c>
      <c r="B30" s="95">
        <v>2395300</v>
      </c>
      <c r="C30" s="96">
        <v>2426200</v>
      </c>
      <c r="D30" s="96">
        <v>2350700</v>
      </c>
      <c r="E30" s="96">
        <v>2114800</v>
      </c>
      <c r="F30" s="96">
        <v>1842600</v>
      </c>
      <c r="G30" s="96">
        <v>1616400</v>
      </c>
      <c r="H30" s="97">
        <v>1475100</v>
      </c>
      <c r="I30" s="98">
        <v>100</v>
      </c>
      <c r="J30" s="99">
        <v>101.29002630150711</v>
      </c>
      <c r="K30" s="99">
        <v>98.138020289734058</v>
      </c>
      <c r="L30" s="99">
        <v>88.289567068843155</v>
      </c>
      <c r="M30" s="99">
        <v>76.925646056861353</v>
      </c>
      <c r="N30" s="99">
        <v>67.482152548741283</v>
      </c>
      <c r="O30" s="100">
        <v>61.583100237966015</v>
      </c>
      <c r="P30" s="122">
        <v>8.0063864800935018</v>
      </c>
      <c r="Q30" s="123">
        <v>8.0598439565842313</v>
      </c>
      <c r="R30" s="123">
        <v>7.7578136430591655</v>
      </c>
      <c r="S30" s="123">
        <v>6.9335355851331819</v>
      </c>
      <c r="T30" s="123">
        <v>6.0004016260427351</v>
      </c>
      <c r="U30" s="123">
        <v>5.2263554111364385</v>
      </c>
      <c r="V30" s="124">
        <v>4.7342076294621895</v>
      </c>
    </row>
    <row r="31" spans="1:22" x14ac:dyDescent="0.25">
      <c r="A31" s="1"/>
    </row>
    <row r="32" spans="1:22" x14ac:dyDescent="0.25">
      <c r="A32" s="132" t="s">
        <v>41</v>
      </c>
    </row>
    <row r="33" spans="1:22" x14ac:dyDescent="0.25">
      <c r="A33" s="132" t="s">
        <v>112</v>
      </c>
    </row>
    <row r="34" spans="1:22" x14ac:dyDescent="0.25">
      <c r="A34" s="57"/>
    </row>
    <row r="35" spans="1:22" ht="15.75" x14ac:dyDescent="0.25">
      <c r="B35" s="248" t="s">
        <v>123</v>
      </c>
    </row>
    <row r="37" spans="1:22" x14ac:dyDescent="0.25">
      <c r="P37" s="267"/>
      <c r="Q37" s="267"/>
      <c r="V37" s="267"/>
    </row>
  </sheetData>
  <mergeCells count="3">
    <mergeCell ref="B6:H6"/>
    <mergeCell ref="I6:O6"/>
    <mergeCell ref="P6:V6"/>
  </mergeCells>
  <pageMargins left="0.70866141732283472" right="0.70866141732283472" top="0.74803149606299213" bottom="0.74803149606299213" header="0.31496062992125984" footer="0.31496062992125984"/>
  <pageSetup paperSize="9" orientation="landscape" r:id="rId1"/>
  <headerFooter>
    <oddHeader>&amp;C&amp;"-,Bold"&amp;12&amp;A</oddHeader>
  </headerFooter>
  <colBreaks count="2" manualBreakCount="2">
    <brk id="8" min="5" max="32" man="1"/>
    <brk id="15" min="5" max="32"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V34"/>
  <sheetViews>
    <sheetView zoomScaleNormal="100" workbookViewId="0">
      <selection activeCell="I6" sqref="I6:O6"/>
    </sheetView>
  </sheetViews>
  <sheetFormatPr defaultRowHeight="15" x14ac:dyDescent="0.25"/>
  <cols>
    <col min="1" max="1" width="40.7109375" customWidth="1"/>
    <col min="2" max="22" width="10.28515625" customWidth="1"/>
  </cols>
  <sheetData>
    <row r="1" spans="1:22" ht="15.75" x14ac:dyDescent="0.25">
      <c r="A1" s="261" t="s">
        <v>52</v>
      </c>
    </row>
    <row r="2" spans="1:22" ht="15.75" x14ac:dyDescent="0.25">
      <c r="A2" s="262" t="s">
        <v>61</v>
      </c>
    </row>
    <row r="4" spans="1:22" ht="15.75" x14ac:dyDescent="0.25">
      <c r="A4" s="263" t="s">
        <v>68</v>
      </c>
    </row>
    <row r="6" spans="1:22" x14ac:dyDescent="0.25">
      <c r="A6" s="2" t="s">
        <v>9</v>
      </c>
      <c r="B6" s="400" t="s">
        <v>118</v>
      </c>
      <c r="C6" s="401"/>
      <c r="D6" s="401"/>
      <c r="E6" s="401"/>
      <c r="F6" s="401"/>
      <c r="G6" s="401"/>
      <c r="H6" s="406"/>
      <c r="I6" s="391" t="s">
        <v>199</v>
      </c>
      <c r="J6" s="392"/>
      <c r="K6" s="392"/>
      <c r="L6" s="392"/>
      <c r="M6" s="392"/>
      <c r="N6" s="392"/>
      <c r="O6" s="393"/>
      <c r="P6" s="400" t="s">
        <v>124</v>
      </c>
      <c r="Q6" s="401"/>
      <c r="R6" s="401"/>
      <c r="S6" s="401"/>
      <c r="T6" s="401"/>
      <c r="U6" s="401"/>
      <c r="V6" s="406"/>
    </row>
    <row r="7" spans="1:22" x14ac:dyDescent="0.25">
      <c r="A7" s="3"/>
      <c r="B7" s="77" t="s">
        <v>30</v>
      </c>
      <c r="C7" s="114" t="s">
        <v>31</v>
      </c>
      <c r="D7" s="114" t="s">
        <v>32</v>
      </c>
      <c r="E7" s="114" t="s">
        <v>33</v>
      </c>
      <c r="F7" s="114" t="s">
        <v>34</v>
      </c>
      <c r="G7" s="114" t="s">
        <v>35</v>
      </c>
      <c r="H7" s="115" t="s">
        <v>40</v>
      </c>
      <c r="I7" s="77" t="s">
        <v>30</v>
      </c>
      <c r="J7" s="114" t="s">
        <v>31</v>
      </c>
      <c r="K7" s="114" t="s">
        <v>32</v>
      </c>
      <c r="L7" s="114" t="s">
        <v>33</v>
      </c>
      <c r="M7" s="114" t="s">
        <v>34</v>
      </c>
      <c r="N7" s="114" t="s">
        <v>35</v>
      </c>
      <c r="O7" s="115" t="s">
        <v>40</v>
      </c>
      <c r="P7" s="77" t="s">
        <v>30</v>
      </c>
      <c r="Q7" s="114" t="s">
        <v>31</v>
      </c>
      <c r="R7" s="114" t="s">
        <v>32</v>
      </c>
      <c r="S7" s="114" t="s">
        <v>33</v>
      </c>
      <c r="T7" s="114" t="s">
        <v>34</v>
      </c>
      <c r="U7" s="114" t="s">
        <v>35</v>
      </c>
      <c r="V7" s="115" t="s">
        <v>40</v>
      </c>
    </row>
    <row r="8" spans="1:22" x14ac:dyDescent="0.25">
      <c r="A8" s="7" t="s">
        <v>3</v>
      </c>
      <c r="B8" s="61">
        <f>ROUND('[1]% who are economically inactive'!AM12, -2)</f>
        <v>101000</v>
      </c>
      <c r="C8" s="62">
        <f>ROUND('[1]% who are economically inactive'!AN12, -2)</f>
        <v>97300</v>
      </c>
      <c r="D8" s="62">
        <f>ROUND('[1]% who are economically inactive'!AO12, -2)</f>
        <v>90100</v>
      </c>
      <c r="E8" s="62">
        <f>ROUND('[1]% who are economically inactive'!AP12, -2)</f>
        <v>85600</v>
      </c>
      <c r="F8" s="62">
        <f>ROUND('[1]% who are economically inactive'!AQ12, -2)</f>
        <v>87100</v>
      </c>
      <c r="G8" s="62">
        <f>ROUND('[1]% who are economically inactive'!AR12, -2)</f>
        <v>93800</v>
      </c>
      <c r="H8" s="63">
        <f>ROUND('[1]% who are economically inactive'!AS12, -2)</f>
        <v>94600</v>
      </c>
      <c r="I8" s="64">
        <f>B8/$B8*100</f>
        <v>100</v>
      </c>
      <c r="J8" s="65">
        <f t="shared" ref="J8:O11" si="0">C8/$B8*100</f>
        <v>96.336633663366328</v>
      </c>
      <c r="K8" s="65">
        <f t="shared" si="0"/>
        <v>89.207920792079207</v>
      </c>
      <c r="L8" s="65">
        <f t="shared" si="0"/>
        <v>84.752475247524757</v>
      </c>
      <c r="M8" s="65">
        <f t="shared" si="0"/>
        <v>86.237623762376231</v>
      </c>
      <c r="N8" s="65">
        <f t="shared" si="0"/>
        <v>92.871287128712879</v>
      </c>
      <c r="O8" s="66">
        <f t="shared" si="0"/>
        <v>93.663366336633672</v>
      </c>
      <c r="P8" s="79">
        <f>'[1]% who are economically inactive'!BA12</f>
        <v>28.041446942362846</v>
      </c>
      <c r="Q8" s="80">
        <f>'[1]% who are economically inactive'!BB12</f>
        <v>26.79210647085819</v>
      </c>
      <c r="R8" s="80">
        <f>'[1]% who are economically inactive'!BC12</f>
        <v>24.640058319664661</v>
      </c>
      <c r="S8" s="80">
        <f>'[1]% who are economically inactive'!BD12</f>
        <v>23.251811594202898</v>
      </c>
      <c r="T8" s="80">
        <f>'[1]% who are economically inactive'!BE12</f>
        <v>23.518818656582027</v>
      </c>
      <c r="U8" s="80">
        <f>'[1]% who are economically inactive'!BF12</f>
        <v>25.251166128453534</v>
      </c>
      <c r="V8" s="81">
        <f>'[1]% who are economically inactive'!BG12</f>
        <v>25.330239200285611</v>
      </c>
    </row>
    <row r="9" spans="1:22" x14ac:dyDescent="0.25">
      <c r="A9" s="8" t="s">
        <v>1</v>
      </c>
      <c r="B9" s="53">
        <f>ROUND('[1]% who are economically inactive'!AM10, -2)</f>
        <v>49600</v>
      </c>
      <c r="C9" s="19">
        <f>ROUND('[1]% who are economically inactive'!AN10, -2)</f>
        <v>48500</v>
      </c>
      <c r="D9" s="19">
        <f>ROUND('[1]% who are economically inactive'!AO10, -2)</f>
        <v>47100</v>
      </c>
      <c r="E9" s="19">
        <f>ROUND('[1]% who are economically inactive'!AP10, -2)</f>
        <v>45600</v>
      </c>
      <c r="F9" s="19">
        <f>ROUND('[1]% who are economically inactive'!AQ10, -2)</f>
        <v>44500</v>
      </c>
      <c r="G9" s="19">
        <f>ROUND('[1]% who are economically inactive'!AR10, -2)</f>
        <v>43900</v>
      </c>
      <c r="H9" s="25">
        <f>ROUND('[1]% who are economically inactive'!AS10, -2)</f>
        <v>43300</v>
      </c>
      <c r="I9" s="67">
        <f t="shared" ref="I9:I11" si="1">B9/$B9*100</f>
        <v>100</v>
      </c>
      <c r="J9" s="20">
        <f t="shared" si="0"/>
        <v>97.782258064516128</v>
      </c>
      <c r="K9" s="20">
        <f t="shared" si="0"/>
        <v>94.959677419354833</v>
      </c>
      <c r="L9" s="20">
        <f t="shared" si="0"/>
        <v>91.935483870967744</v>
      </c>
      <c r="M9" s="20">
        <f t="shared" si="0"/>
        <v>89.717741935483872</v>
      </c>
      <c r="N9" s="20">
        <f t="shared" si="0"/>
        <v>88.508064516129039</v>
      </c>
      <c r="O9" s="68">
        <f t="shared" si="0"/>
        <v>87.298387096774192</v>
      </c>
      <c r="P9" s="82">
        <f>'[1]% who are economically inactive'!BA10</f>
        <v>26.037471546139031</v>
      </c>
      <c r="Q9" s="40">
        <f>'[1]% who are economically inactive'!BB10</f>
        <v>25.481274063703189</v>
      </c>
      <c r="R9" s="40">
        <f>'[1]% who are economically inactive'!BC10</f>
        <v>24.806746310611381</v>
      </c>
      <c r="S9" s="40">
        <f>'[1]% who are economically inactive'!BD10</f>
        <v>24.157402505734957</v>
      </c>
      <c r="T9" s="40">
        <f>'[1]% who are economically inactive'!BE10</f>
        <v>23.690285917243827</v>
      </c>
      <c r="U9" s="40">
        <f>'[1]% who are economically inactive'!BF10</f>
        <v>23.449750534568782</v>
      </c>
      <c r="V9" s="83">
        <f>'[1]% who are economically inactive'!BG10</f>
        <v>23.190995175987137</v>
      </c>
    </row>
    <row r="10" spans="1:22" x14ac:dyDescent="0.25">
      <c r="A10" s="8" t="s">
        <v>2</v>
      </c>
      <c r="B10" s="53">
        <f>ROUND('[1]% who are economically inactive'!AM11, -2)</f>
        <v>41100</v>
      </c>
      <c r="C10" s="19">
        <f>ROUND('[1]% who are economically inactive'!AN11, -2)</f>
        <v>41600</v>
      </c>
      <c r="D10" s="19">
        <f>ROUND('[1]% who are economically inactive'!AO11, -2)</f>
        <v>40400</v>
      </c>
      <c r="E10" s="19">
        <f>ROUND('[1]% who are economically inactive'!AP11, -2)</f>
        <v>40200</v>
      </c>
      <c r="F10" s="19">
        <f>ROUND('[1]% who are economically inactive'!AQ11, -2)</f>
        <v>40600</v>
      </c>
      <c r="G10" s="19">
        <f>ROUND('[1]% who are economically inactive'!AR11, -2)</f>
        <v>40300</v>
      </c>
      <c r="H10" s="25">
        <f>ROUND('[1]% who are economically inactive'!AS11, -2)</f>
        <v>37700</v>
      </c>
      <c r="I10" s="67">
        <f t="shared" si="1"/>
        <v>100</v>
      </c>
      <c r="J10" s="20">
        <f t="shared" si="0"/>
        <v>101.21654501216545</v>
      </c>
      <c r="K10" s="20">
        <f t="shared" si="0"/>
        <v>98.296836982968372</v>
      </c>
      <c r="L10" s="20">
        <f t="shared" si="0"/>
        <v>97.810218978102199</v>
      </c>
      <c r="M10" s="20">
        <f t="shared" si="0"/>
        <v>98.783454987834546</v>
      </c>
      <c r="N10" s="20">
        <f t="shared" si="0"/>
        <v>98.053527980535279</v>
      </c>
      <c r="O10" s="68">
        <f t="shared" si="0"/>
        <v>91.727493917274941</v>
      </c>
      <c r="P10" s="82">
        <f>'[1]% who are economically inactive'!BA11</f>
        <v>25.349219391947415</v>
      </c>
      <c r="Q10" s="40">
        <f>'[1]% who are economically inactive'!BB11</f>
        <v>25.741962077493817</v>
      </c>
      <c r="R10" s="40">
        <f>'[1]% who are economically inactive'!BC11</f>
        <v>25.176568342334861</v>
      </c>
      <c r="S10" s="40">
        <f>'[1]% who are economically inactive'!BD11</f>
        <v>25.135586149353358</v>
      </c>
      <c r="T10" s="40">
        <f>'[1]% who are economically inactive'!BE11</f>
        <v>25.46480050135785</v>
      </c>
      <c r="U10" s="40">
        <f>'[1]% who are economically inactive'!BF11</f>
        <v>25.255901399623983</v>
      </c>
      <c r="V10" s="83">
        <f>'[1]% who are economically inactive'!BG11</f>
        <v>23.700754400670579</v>
      </c>
    </row>
    <row r="11" spans="1:22" x14ac:dyDescent="0.25">
      <c r="A11" s="8" t="s">
        <v>0</v>
      </c>
      <c r="B11" s="53">
        <f>ROUND('[1]% who are economically inactive'!AM9, -2)</f>
        <v>39600</v>
      </c>
      <c r="C11" s="19">
        <f>ROUND('[1]% who are economically inactive'!AN9, -2)</f>
        <v>37600</v>
      </c>
      <c r="D11" s="19">
        <f>ROUND('[1]% who are economically inactive'!AO9, -2)</f>
        <v>33000</v>
      </c>
      <c r="E11" s="19">
        <f>ROUND('[1]% who are economically inactive'!AP9, -2)</f>
        <v>31300</v>
      </c>
      <c r="F11" s="19">
        <f>ROUND('[1]% who are economically inactive'!AQ9, -2)</f>
        <v>32600</v>
      </c>
      <c r="G11" s="19">
        <f>ROUND('[1]% who are economically inactive'!AR9, -2)</f>
        <v>35900</v>
      </c>
      <c r="H11" s="25">
        <f>ROUND('[1]% who are economically inactive'!AS9, -2)</f>
        <v>37600</v>
      </c>
      <c r="I11" s="67">
        <f t="shared" si="1"/>
        <v>100</v>
      </c>
      <c r="J11" s="20">
        <f t="shared" si="0"/>
        <v>94.949494949494948</v>
      </c>
      <c r="K11" s="20">
        <f t="shared" si="0"/>
        <v>83.333333333333343</v>
      </c>
      <c r="L11" s="20">
        <f t="shared" si="0"/>
        <v>79.040404040404042</v>
      </c>
      <c r="M11" s="20">
        <f t="shared" si="0"/>
        <v>82.323232323232318</v>
      </c>
      <c r="N11" s="20">
        <f t="shared" si="0"/>
        <v>90.656565656565661</v>
      </c>
      <c r="O11" s="68">
        <f t="shared" si="0"/>
        <v>94.949494949494948</v>
      </c>
      <c r="P11" s="82">
        <f>'[1]% who are economically inactive'!BA9</f>
        <v>26.937018577254189</v>
      </c>
      <c r="Q11" s="40">
        <f>'[1]% who are economically inactive'!BB9</f>
        <v>25.531914893617024</v>
      </c>
      <c r="R11" s="40">
        <f>'[1]% who are economically inactive'!BC9</f>
        <v>22.28983547441965</v>
      </c>
      <c r="S11" s="40">
        <f>'[1]% who are economically inactive'!BD9</f>
        <v>21.058533303431261</v>
      </c>
      <c r="T11" s="40">
        <f>'[1]% who are economically inactive'!BE9</f>
        <v>21.658168920416763</v>
      </c>
      <c r="U11" s="40">
        <f>'[1]% who are economically inactive'!BF9</f>
        <v>23.577057793345013</v>
      </c>
      <c r="V11" s="83">
        <f>'[1]% who are economically inactive'!BG9</f>
        <v>24.522154648132062</v>
      </c>
    </row>
    <row r="12" spans="1:22" x14ac:dyDescent="0.25">
      <c r="A12" s="8"/>
      <c r="B12" s="53"/>
      <c r="C12" s="19"/>
      <c r="D12" s="19"/>
      <c r="E12" s="19"/>
      <c r="F12" s="19"/>
      <c r="G12" s="19"/>
      <c r="H12" s="25"/>
      <c r="I12" s="67"/>
      <c r="J12" s="20"/>
      <c r="K12" s="20"/>
      <c r="L12" s="20"/>
      <c r="M12" s="20"/>
      <c r="N12" s="20"/>
      <c r="O12" s="68"/>
      <c r="P12" s="82"/>
      <c r="Q12" s="40"/>
      <c r="R12" s="40"/>
      <c r="S12" s="40"/>
      <c r="T12" s="40"/>
      <c r="U12" s="40"/>
      <c r="V12" s="83"/>
    </row>
    <row r="13" spans="1:22" x14ac:dyDescent="0.25">
      <c r="A13" s="8" t="s">
        <v>6</v>
      </c>
      <c r="B13" s="53">
        <f>ROUND('[1]% who are economically inactive'!AM15, -2)</f>
        <v>15200</v>
      </c>
      <c r="C13" s="19">
        <f>ROUND('[1]% who are economically inactive'!AN15, -2)</f>
        <v>14500</v>
      </c>
      <c r="D13" s="19">
        <f>ROUND('[1]% who are economically inactive'!AO15, -2)</f>
        <v>14100</v>
      </c>
      <c r="E13" s="19">
        <f>ROUND('[1]% who are economically inactive'!AP15, -2)</f>
        <v>14300</v>
      </c>
      <c r="F13" s="19">
        <f>ROUND('[1]% who are economically inactive'!AQ15, -2)</f>
        <v>14500</v>
      </c>
      <c r="G13" s="19">
        <f>ROUND('[1]% who are economically inactive'!AR15, -2)</f>
        <v>16300</v>
      </c>
      <c r="H13" s="25">
        <f>ROUND('[1]% who are economically inactive'!AS15, -2)</f>
        <v>16700</v>
      </c>
      <c r="I13" s="67">
        <f t="shared" ref="I13:O30" si="2">B13/$B13*100</f>
        <v>100</v>
      </c>
      <c r="J13" s="20">
        <f t="shared" si="2"/>
        <v>95.39473684210526</v>
      </c>
      <c r="K13" s="20">
        <f t="shared" si="2"/>
        <v>92.76315789473685</v>
      </c>
      <c r="L13" s="20">
        <f t="shared" si="2"/>
        <v>94.078947368421055</v>
      </c>
      <c r="M13" s="20">
        <f t="shared" si="2"/>
        <v>95.39473684210526</v>
      </c>
      <c r="N13" s="20">
        <f t="shared" si="2"/>
        <v>107.23684210526316</v>
      </c>
      <c r="O13" s="68">
        <f t="shared" si="2"/>
        <v>109.86842105263158</v>
      </c>
      <c r="P13" s="82">
        <f>'[1]% who are economically inactive'!BA15</f>
        <v>23.011077542799597</v>
      </c>
      <c r="Q13" s="40">
        <f>'[1]% who are economically inactive'!BB15</f>
        <v>22.047643182970095</v>
      </c>
      <c r="R13" s="40">
        <f>'[1]% who are economically inactive'!BC15</f>
        <v>21.421319796954311</v>
      </c>
      <c r="S13" s="40">
        <f>'[1]% who are economically inactive'!BD15</f>
        <v>21.99383350462487</v>
      </c>
      <c r="T13" s="40">
        <f>'[1]% who are economically inactive'!BE15</f>
        <v>22.445820433436534</v>
      </c>
      <c r="U13" s="40">
        <f>'[1]% who are economically inactive'!BF15</f>
        <v>25.403435710567411</v>
      </c>
      <c r="V13" s="83">
        <f>'[1]% who are economically inactive'!BG15</f>
        <v>25.853154084798348</v>
      </c>
    </row>
    <row r="14" spans="1:22" x14ac:dyDescent="0.25">
      <c r="A14" s="8" t="s">
        <v>8</v>
      </c>
      <c r="B14" s="53">
        <f>ROUND('[1]% who are economically inactive'!AM17, -2)</f>
        <v>15300</v>
      </c>
      <c r="C14" s="19">
        <f>ROUND('[1]% who are economically inactive'!AN17, -2)</f>
        <v>14100</v>
      </c>
      <c r="D14" s="19">
        <f>ROUND('[1]% who are economically inactive'!AO17, -2)</f>
        <v>13000</v>
      </c>
      <c r="E14" s="19">
        <f>ROUND('[1]% who are economically inactive'!AP17, -2)</f>
        <v>12800</v>
      </c>
      <c r="F14" s="19">
        <f>ROUND('[1]% who are economically inactive'!AQ17, -2)</f>
        <v>12500</v>
      </c>
      <c r="G14" s="19">
        <f>ROUND('[1]% who are economically inactive'!AR17, -2)</f>
        <v>11100</v>
      </c>
      <c r="H14" s="25">
        <f>ROUND('[1]% who are economically inactive'!AS17, -2)</f>
        <v>10500</v>
      </c>
      <c r="I14" s="67">
        <f t="shared" si="2"/>
        <v>100</v>
      </c>
      <c r="J14" s="20">
        <f t="shared" si="2"/>
        <v>92.156862745098039</v>
      </c>
      <c r="K14" s="20">
        <f t="shared" si="2"/>
        <v>84.967320261437905</v>
      </c>
      <c r="L14" s="20">
        <f t="shared" si="2"/>
        <v>83.66013071895425</v>
      </c>
      <c r="M14" s="20">
        <f t="shared" si="2"/>
        <v>81.699346405228752</v>
      </c>
      <c r="N14" s="20">
        <f t="shared" si="2"/>
        <v>72.549019607843135</v>
      </c>
      <c r="O14" s="68">
        <f t="shared" si="2"/>
        <v>68.627450980392155</v>
      </c>
      <c r="P14" s="86">
        <f>'[1]% who are economically inactive'!BA17</f>
        <v>24.677419354838708</v>
      </c>
      <c r="Q14" s="60">
        <f>'[1]% who are economically inactive'!BB17</f>
        <v>23.102129983615509</v>
      </c>
      <c r="R14" s="60">
        <f>'[1]% who are economically inactive'!BC17</f>
        <v>21.558872305140962</v>
      </c>
      <c r="S14" s="60">
        <f>'[1]% who are economically inactive'!BD17</f>
        <v>21.153846153846157</v>
      </c>
      <c r="T14" s="60">
        <f>'[1]% who are economically inactive'!BE17</f>
        <v>20.594713656387661</v>
      </c>
      <c r="U14" s="60">
        <f>'[1]% who are economically inactive'!BF17</f>
        <v>18.520578420467185</v>
      </c>
      <c r="V14" s="87">
        <f>'[1]% who are economically inactive'!BG17</f>
        <v>17.974971558589306</v>
      </c>
    </row>
    <row r="15" spans="1:22" x14ac:dyDescent="0.25">
      <c r="A15" s="8" t="s">
        <v>5</v>
      </c>
      <c r="B15" s="53">
        <f>ROUND('[1]% who are economically inactive'!AM14, -2)</f>
        <v>10100</v>
      </c>
      <c r="C15" s="19">
        <f>ROUND('[1]% who are economically inactive'!AN14, -2)</f>
        <v>10300</v>
      </c>
      <c r="D15" s="19">
        <f>ROUND('[1]% who are economically inactive'!AO14, -2)</f>
        <v>11700</v>
      </c>
      <c r="E15" s="19">
        <f>ROUND('[1]% who are economically inactive'!AP14, -2)</f>
        <v>13800</v>
      </c>
      <c r="F15" s="19">
        <f>ROUND('[1]% who are economically inactive'!AQ14, -2)</f>
        <v>13300</v>
      </c>
      <c r="G15" s="19">
        <f>ROUND('[1]% who are economically inactive'!AR14, -2)</f>
        <v>11300</v>
      </c>
      <c r="H15" s="25">
        <f>ROUND('[1]% who are economically inactive'!AS14, -2)</f>
        <v>10000</v>
      </c>
      <c r="I15" s="67">
        <f t="shared" si="2"/>
        <v>100</v>
      </c>
      <c r="J15" s="58">
        <f t="shared" si="2"/>
        <v>101.98019801980197</v>
      </c>
      <c r="K15" s="58">
        <f t="shared" si="2"/>
        <v>115.84158415841583</v>
      </c>
      <c r="L15" s="58">
        <f t="shared" si="2"/>
        <v>136.63366336633663</v>
      </c>
      <c r="M15" s="58">
        <f t="shared" si="2"/>
        <v>131.68316831683168</v>
      </c>
      <c r="N15" s="58">
        <f t="shared" si="2"/>
        <v>111.88118811881189</v>
      </c>
      <c r="O15" s="84">
        <f t="shared" si="2"/>
        <v>99.009900990099013</v>
      </c>
      <c r="P15" s="86">
        <f>'[1]% who are economically inactive'!BA14</f>
        <v>20.986796386379432</v>
      </c>
      <c r="Q15" s="60">
        <f>'[1]% who are economically inactive'!BB14</f>
        <v>21.251719394773041</v>
      </c>
      <c r="R15" s="60">
        <f>'[1]% who are economically inactive'!BC14</f>
        <v>24.123711340206185</v>
      </c>
      <c r="S15" s="60">
        <f>'[1]% who are economically inactive'!BD14</f>
        <v>28.298017771701986</v>
      </c>
      <c r="T15" s="60">
        <f>'[1]% who are economically inactive'!BE14</f>
        <v>27.479338842975206</v>
      </c>
      <c r="U15" s="60">
        <f>'[1]% who are economically inactive'!BF14</f>
        <v>23.545706371191134</v>
      </c>
      <c r="V15" s="87">
        <f>'[1]% who are economically inactive'!BG14</f>
        <v>20.675396278428671</v>
      </c>
    </row>
    <row r="16" spans="1:22" x14ac:dyDescent="0.25">
      <c r="A16" s="8" t="s">
        <v>7</v>
      </c>
      <c r="B16" s="53">
        <f>ROUND('[1]% who are economically inactive'!AM16, -2)</f>
        <v>7800</v>
      </c>
      <c r="C16" s="19">
        <f>ROUND('[1]% who are economically inactive'!AN16, -2)</f>
        <v>9300</v>
      </c>
      <c r="D16" s="19">
        <f>ROUND('[1]% who are economically inactive'!AO16, -2)</f>
        <v>9700</v>
      </c>
      <c r="E16" s="19">
        <f>ROUND('[1]% who are economically inactive'!AP16, -2)</f>
        <v>9100</v>
      </c>
      <c r="F16" s="19">
        <f>ROUND('[1]% who are economically inactive'!AQ16, -2)</f>
        <v>6800</v>
      </c>
      <c r="G16" s="19">
        <f>ROUND('[1]% who are economically inactive'!AR16, -2)</f>
        <v>7200</v>
      </c>
      <c r="H16" s="25">
        <f>ROUND('[1]% who are economically inactive'!AS16, -2)</f>
        <v>7000</v>
      </c>
      <c r="I16" s="78">
        <f t="shared" si="2"/>
        <v>100</v>
      </c>
      <c r="J16" s="59">
        <f t="shared" si="2"/>
        <v>119.23076923076923</v>
      </c>
      <c r="K16" s="59">
        <f t="shared" si="2"/>
        <v>124.35897435897436</v>
      </c>
      <c r="L16" s="59">
        <f t="shared" si="2"/>
        <v>116.66666666666667</v>
      </c>
      <c r="M16" s="59">
        <f t="shared" si="2"/>
        <v>87.179487179487182</v>
      </c>
      <c r="N16" s="59">
        <f t="shared" ref="N16" si="3">G16/$B16*100</f>
        <v>92.307692307692307</v>
      </c>
      <c r="O16" s="85">
        <f t="shared" ref="O16" si="4">H16/$B16*100</f>
        <v>89.743589743589752</v>
      </c>
      <c r="P16" s="86">
        <f>'[1]% who are economically inactive'!BA16</f>
        <v>18.780096308186195</v>
      </c>
      <c r="Q16" s="60">
        <f>'[1]% who are economically inactive'!BB16</f>
        <v>22.116903633491312</v>
      </c>
      <c r="R16" s="60">
        <f>'[1]% who are economically inactive'!BC16</f>
        <v>22.8887134964483</v>
      </c>
      <c r="S16" s="60">
        <f>'[1]% who are economically inactive'!BD16</f>
        <v>21.666666666666668</v>
      </c>
      <c r="T16" s="60">
        <f>'[1]% who are economically inactive'!BE16</f>
        <v>16.438356164383563</v>
      </c>
      <c r="U16" s="60">
        <f>'[1]% who are economically inactive'!BF16</f>
        <v>17.35270379338176</v>
      </c>
      <c r="V16" s="87">
        <f>'[1]% who are economically inactive'!BG16</f>
        <v>17.112733171127331</v>
      </c>
    </row>
    <row r="17" spans="1:22" x14ac:dyDescent="0.25">
      <c r="A17" s="8"/>
      <c r="B17" s="53"/>
      <c r="C17" s="19"/>
      <c r="D17" s="19"/>
      <c r="E17" s="19"/>
      <c r="F17" s="19"/>
      <c r="G17" s="19"/>
      <c r="H17" s="25"/>
      <c r="I17" s="67"/>
      <c r="J17" s="20"/>
      <c r="K17" s="20"/>
      <c r="L17" s="20"/>
      <c r="M17" s="20"/>
      <c r="N17" s="20"/>
      <c r="O17" s="68"/>
      <c r="P17" s="82"/>
      <c r="Q17" s="40"/>
      <c r="R17" s="40"/>
      <c r="S17" s="40"/>
      <c r="T17" s="40"/>
      <c r="U17" s="40"/>
      <c r="V17" s="83"/>
    </row>
    <row r="18" spans="1:22" x14ac:dyDescent="0.25">
      <c r="A18" s="8" t="s">
        <v>4</v>
      </c>
      <c r="B18" s="53">
        <f>ROUND('[1]% who are economically inactive'!AM13, -2)</f>
        <v>17800</v>
      </c>
      <c r="C18" s="19">
        <f>ROUND('[1]% who are economically inactive'!AN13, -2)</f>
        <v>16200</v>
      </c>
      <c r="D18" s="19">
        <f>ROUND('[1]% who are economically inactive'!AO13, -2)</f>
        <v>16400</v>
      </c>
      <c r="E18" s="19">
        <f>ROUND('[1]% who are economically inactive'!AP13, -2)</f>
        <v>16700</v>
      </c>
      <c r="F18" s="19">
        <f>ROUND('[1]% who are economically inactive'!AQ13, -2)</f>
        <v>17900</v>
      </c>
      <c r="G18" s="19">
        <f>ROUND('[1]% who are economically inactive'!AR13, -2)</f>
        <v>17600</v>
      </c>
      <c r="H18" s="25">
        <f>ROUND('[1]% who are economically inactive'!AS13, -2)</f>
        <v>16900</v>
      </c>
      <c r="I18" s="67">
        <f t="shared" si="2"/>
        <v>100</v>
      </c>
      <c r="J18" s="20">
        <f t="shared" si="2"/>
        <v>91.011235955056179</v>
      </c>
      <c r="K18" s="20">
        <f t="shared" si="2"/>
        <v>92.134831460674164</v>
      </c>
      <c r="L18" s="20">
        <f t="shared" si="2"/>
        <v>93.82022471910112</v>
      </c>
      <c r="M18" s="20">
        <f t="shared" si="2"/>
        <v>100.56179775280899</v>
      </c>
      <c r="N18" s="20">
        <f t="shared" si="2"/>
        <v>98.876404494382015</v>
      </c>
      <c r="O18" s="68">
        <f t="shared" si="2"/>
        <v>94.943820224719104</v>
      </c>
      <c r="P18" s="82">
        <f>'[1]% who are economically inactive'!BA13</f>
        <v>25.392296718972897</v>
      </c>
      <c r="Q18" s="40">
        <f>'[1]% who are economically inactive'!BB13</f>
        <v>23.135391923990497</v>
      </c>
      <c r="R18" s="40">
        <f>'[1]% who are economically inactive'!BC13</f>
        <v>23.574508864398656</v>
      </c>
      <c r="S18" s="40">
        <f>'[1]% who are economically inactive'!BD13</f>
        <v>24.098124098124099</v>
      </c>
      <c r="T18" s="40">
        <f>'[1]% who are economically inactive'!BE13</f>
        <v>25.881216803476587</v>
      </c>
      <c r="U18" s="40">
        <f>'[1]% who are economically inactive'!BF13</f>
        <v>25.592646347363328</v>
      </c>
      <c r="V18" s="83">
        <f>'[1]% who are economically inactive'!BG13</f>
        <v>24.816805080605764</v>
      </c>
    </row>
    <row r="19" spans="1:22" x14ac:dyDescent="0.25">
      <c r="A19" s="9"/>
      <c r="B19" s="53"/>
      <c r="C19" s="19"/>
      <c r="D19" s="19"/>
      <c r="E19" s="19"/>
      <c r="F19" s="19"/>
      <c r="G19" s="19"/>
      <c r="H19" s="25"/>
      <c r="I19" s="67"/>
      <c r="J19" s="20"/>
      <c r="K19" s="20"/>
      <c r="L19" s="20"/>
      <c r="M19" s="20"/>
      <c r="N19" s="20"/>
      <c r="O19" s="68"/>
      <c r="P19" s="82"/>
      <c r="Q19" s="40"/>
      <c r="R19" s="40"/>
      <c r="S19" s="40"/>
      <c r="T19" s="40"/>
      <c r="U19" s="40"/>
      <c r="V19" s="83"/>
    </row>
    <row r="20" spans="1:22" x14ac:dyDescent="0.25">
      <c r="A20" s="8" t="s">
        <v>10</v>
      </c>
      <c r="B20" s="105">
        <f>ROUND('[1]% who are economically inactive'!AM18, -2)</f>
        <v>231300</v>
      </c>
      <c r="C20" s="106">
        <f>ROUND('[1]% who are economically inactive'!AN18, -2)</f>
        <v>225000</v>
      </c>
      <c r="D20" s="106">
        <f>ROUND('[1]% who are economically inactive'!AO18, -2)</f>
        <v>210500</v>
      </c>
      <c r="E20" s="106">
        <f>ROUND('[1]% who are economically inactive'!AP18, -2)</f>
        <v>202700</v>
      </c>
      <c r="F20" s="106">
        <f>ROUND('[1]% who are economically inactive'!AQ18, -2)</f>
        <v>204700</v>
      </c>
      <c r="G20" s="106">
        <f>ROUND('[1]% who are economically inactive'!AR18, -2)</f>
        <v>213900</v>
      </c>
      <c r="H20" s="107">
        <f>ROUND('[1]% who are economically inactive'!AS18, -2)</f>
        <v>213100</v>
      </c>
      <c r="I20" s="108">
        <f t="shared" si="2"/>
        <v>100</v>
      </c>
      <c r="J20" s="109">
        <f t="shared" si="2"/>
        <v>97.276264591439684</v>
      </c>
      <c r="K20" s="109">
        <f t="shared" si="2"/>
        <v>91.007349762213579</v>
      </c>
      <c r="L20" s="109">
        <f t="shared" si="2"/>
        <v>87.635105923043668</v>
      </c>
      <c r="M20" s="109">
        <f t="shared" si="2"/>
        <v>88.499783830523128</v>
      </c>
      <c r="N20" s="109">
        <f t="shared" si="2"/>
        <v>92.477302204928662</v>
      </c>
      <c r="O20" s="110">
        <f t="shared" si="2"/>
        <v>92.131431041936878</v>
      </c>
      <c r="P20" s="119">
        <f>'[1]% who are economically inactive'!BA18</f>
        <v>26.898182240998409</v>
      </c>
      <c r="Q20" s="120">
        <f>'[1]% who are economically inactive'!BB18</f>
        <v>26.087796583970942</v>
      </c>
      <c r="R20" s="120">
        <f>'[1]% who are economically inactive'!BC18</f>
        <v>24.370104564571516</v>
      </c>
      <c r="S20" s="120">
        <f>'[1]% who are economically inactive'!BD18</f>
        <v>23.424499229583972</v>
      </c>
      <c r="T20" s="120">
        <f>'[1]% who are economically inactive'!BE18</f>
        <v>23.590413273928409</v>
      </c>
      <c r="U20" s="120">
        <f>'[1]% who are economically inactive'!BF18</f>
        <v>24.571144126206157</v>
      </c>
      <c r="V20" s="121">
        <f>'[1]% who are economically inactive'!BG18</f>
        <v>24.424156766874212</v>
      </c>
    </row>
    <row r="21" spans="1:22" x14ac:dyDescent="0.25">
      <c r="A21" s="9"/>
      <c r="B21" s="53"/>
      <c r="C21" s="19"/>
      <c r="D21" s="19"/>
      <c r="E21" s="19"/>
      <c r="F21" s="19"/>
      <c r="G21" s="19"/>
      <c r="H21" s="25"/>
      <c r="I21" s="67"/>
      <c r="J21" s="20"/>
      <c r="K21" s="20"/>
      <c r="L21" s="20"/>
      <c r="M21" s="20"/>
      <c r="N21" s="20"/>
      <c r="O21" s="68"/>
      <c r="P21" s="82"/>
      <c r="Q21" s="40"/>
      <c r="R21" s="40"/>
      <c r="S21" s="40"/>
      <c r="T21" s="40"/>
      <c r="U21" s="40"/>
      <c r="V21" s="83"/>
    </row>
    <row r="22" spans="1:22" x14ac:dyDescent="0.25">
      <c r="A22" s="8" t="s">
        <v>11</v>
      </c>
      <c r="B22" s="105">
        <f>ROUND('[1]% who are economically inactive'!AM21, -2)</f>
        <v>297600</v>
      </c>
      <c r="C22" s="106">
        <f>ROUND('[1]% who are economically inactive'!AN21, -2)</f>
        <v>289600</v>
      </c>
      <c r="D22" s="106">
        <f>ROUND('[1]% who are economically inactive'!AO21, -2)</f>
        <v>275400</v>
      </c>
      <c r="E22" s="106">
        <f>ROUND('[1]% who are economically inactive'!AP21, -2)</f>
        <v>269300</v>
      </c>
      <c r="F22" s="106">
        <f>ROUND('[1]% who are economically inactive'!AQ21, -2)</f>
        <v>269600</v>
      </c>
      <c r="G22" s="106">
        <f>ROUND('[1]% who are economically inactive'!AR21, -2)</f>
        <v>277400</v>
      </c>
      <c r="H22" s="107">
        <f>ROUND('[1]% who are economically inactive'!AS21, -2)</f>
        <v>274300</v>
      </c>
      <c r="I22" s="108">
        <f t="shared" si="2"/>
        <v>100</v>
      </c>
      <c r="J22" s="109">
        <f t="shared" si="2"/>
        <v>97.311827956989248</v>
      </c>
      <c r="K22" s="109">
        <f t="shared" si="2"/>
        <v>92.540322580645167</v>
      </c>
      <c r="L22" s="109">
        <f t="shared" si="2"/>
        <v>90.490591397849457</v>
      </c>
      <c r="M22" s="109">
        <f t="shared" si="2"/>
        <v>90.591397849462368</v>
      </c>
      <c r="N22" s="109">
        <f t="shared" si="2"/>
        <v>93.212365591397855</v>
      </c>
      <c r="O22" s="110">
        <f t="shared" si="2"/>
        <v>92.170698924731184</v>
      </c>
      <c r="P22" s="119">
        <f>'[1]% who are economically inactive'!BA21</f>
        <v>25.922699422133171</v>
      </c>
      <c r="Q22" s="120">
        <f>'[1]% who are economically inactive'!BB21</f>
        <v>25.172413793103452</v>
      </c>
      <c r="R22" s="120">
        <f>'[1]% who are economically inactive'!BC21</f>
        <v>23.943661971830984</v>
      </c>
      <c r="S22" s="120">
        <f>'[1]% who are economically inactive'!BD21</f>
        <v>23.401297497683039</v>
      </c>
      <c r="T22" s="120">
        <f>'[1]% who are economically inactive'!BE21</f>
        <v>23.407518884033223</v>
      </c>
      <c r="U22" s="120">
        <f>'[1]% who are economically inactive'!BF21</f>
        <v>24.060954804383655</v>
      </c>
      <c r="V22" s="121">
        <f>'[1]% who are economically inactive'!BG21</f>
        <v>23.78612716763006</v>
      </c>
    </row>
    <row r="23" spans="1:22" x14ac:dyDescent="0.25">
      <c r="A23" s="9"/>
      <c r="B23" s="53"/>
      <c r="C23" s="19"/>
      <c r="D23" s="19"/>
      <c r="E23" s="19"/>
      <c r="F23" s="19"/>
      <c r="G23" s="19"/>
      <c r="H23" s="25"/>
      <c r="I23" s="67"/>
      <c r="J23" s="20"/>
      <c r="K23" s="20"/>
      <c r="L23" s="20"/>
      <c r="M23" s="20"/>
      <c r="N23" s="20"/>
      <c r="O23" s="68"/>
      <c r="P23" s="82"/>
      <c r="Q23" s="40"/>
      <c r="R23" s="40"/>
      <c r="S23" s="40"/>
      <c r="T23" s="40"/>
      <c r="U23" s="40"/>
      <c r="V23" s="83"/>
    </row>
    <row r="24" spans="1:22" x14ac:dyDescent="0.25">
      <c r="A24" s="17" t="s">
        <v>110</v>
      </c>
      <c r="B24" s="53">
        <f>ROUND('[1]% who are economically inactive'!AM20, -2)</f>
        <v>268800</v>
      </c>
      <c r="C24" s="19">
        <f>ROUND('[1]% who are economically inactive'!AN20, -2)</f>
        <v>263600</v>
      </c>
      <c r="D24" s="19">
        <f>ROUND('[1]% who are economically inactive'!AO20, -2)</f>
        <v>262900</v>
      </c>
      <c r="E24" s="19">
        <f>ROUND('[1]% who are economically inactive'!AP20, -2)</f>
        <v>263400</v>
      </c>
      <c r="F24" s="19">
        <f>ROUND('[1]% who are economically inactive'!AQ20, -2)</f>
        <v>267900</v>
      </c>
      <c r="G24" s="19">
        <f>ROUND('[1]% who are economically inactive'!AR20, -2)</f>
        <v>268000</v>
      </c>
      <c r="H24" s="25">
        <f>ROUND('[1]% who are economically inactive'!AS20, -2)</f>
        <v>259500</v>
      </c>
      <c r="I24" s="67">
        <f t="shared" si="2"/>
        <v>100</v>
      </c>
      <c r="J24" s="20">
        <f t="shared" si="2"/>
        <v>98.06547619047619</v>
      </c>
      <c r="K24" s="20">
        <f t="shared" si="2"/>
        <v>97.805059523809518</v>
      </c>
      <c r="L24" s="20">
        <f t="shared" si="2"/>
        <v>97.991071428571431</v>
      </c>
      <c r="M24" s="20">
        <f t="shared" si="2"/>
        <v>99.665178571428569</v>
      </c>
      <c r="N24" s="20">
        <f t="shared" si="2"/>
        <v>99.702380952380949</v>
      </c>
      <c r="O24" s="68">
        <f t="shared" si="2"/>
        <v>96.540178571428569</v>
      </c>
      <c r="P24" s="82">
        <f>'[1]% who are economically inactive'!BA20</f>
        <v>27.741269568209187</v>
      </c>
      <c r="Q24" s="40">
        <f>'[1]% who are economically inactive'!BB20</f>
        <v>27.224536160545249</v>
      </c>
      <c r="R24" s="40">
        <f>'[1]% who are economically inactive'!BC20</f>
        <v>27.221896248231115</v>
      </c>
      <c r="S24" s="40">
        <f>'[1]% who are economically inactive'!BD20</f>
        <v>27.350131524297385</v>
      </c>
      <c r="T24" s="40">
        <f>'[1]% who are economically inactive'!BE20</f>
        <v>27.86464653468779</v>
      </c>
      <c r="U24" s="40">
        <f>'[1]% who are economically inactive'!BF20</f>
        <v>27.901166018878399</v>
      </c>
      <c r="V24" s="83">
        <f>'[1]% who are economically inactive'!BG20</f>
        <v>27.054449424927899</v>
      </c>
    </row>
    <row r="25" spans="1:22" x14ac:dyDescent="0.25">
      <c r="A25" s="17" t="s">
        <v>111</v>
      </c>
      <c r="B25" s="53">
        <f>ROUND('[1]% who are economically inactive'!AM22, -2)</f>
        <v>114700</v>
      </c>
      <c r="C25" s="19">
        <f>ROUND('[1]% who are economically inactive'!AN22, -2)</f>
        <v>112800</v>
      </c>
      <c r="D25" s="19">
        <f>ROUND('[1]% who are economically inactive'!AO22, -2)</f>
        <v>107900</v>
      </c>
      <c r="E25" s="19">
        <f>ROUND('[1]% who are economically inactive'!AP22, -2)</f>
        <v>105600</v>
      </c>
      <c r="F25" s="19">
        <f>ROUND('[1]% who are economically inactive'!AQ22, -2)</f>
        <v>104000</v>
      </c>
      <c r="G25" s="19">
        <f>ROUND('[1]% who are economically inactive'!AR22, -2)</f>
        <v>104900</v>
      </c>
      <c r="H25" s="25">
        <f>ROUND('[1]% who are economically inactive'!AS22, -2)</f>
        <v>106700</v>
      </c>
      <c r="I25" s="67">
        <f t="shared" si="2"/>
        <v>100</v>
      </c>
      <c r="J25" s="20">
        <f t="shared" si="2"/>
        <v>98.343504795117695</v>
      </c>
      <c r="K25" s="20">
        <f t="shared" si="2"/>
        <v>94.071490845684394</v>
      </c>
      <c r="L25" s="20">
        <f t="shared" si="2"/>
        <v>92.066259808195298</v>
      </c>
      <c r="M25" s="20">
        <f t="shared" si="2"/>
        <v>90.671316477768087</v>
      </c>
      <c r="N25" s="20">
        <f t="shared" si="2"/>
        <v>91.455972101133383</v>
      </c>
      <c r="O25" s="68">
        <f t="shared" si="2"/>
        <v>93.02528334786399</v>
      </c>
      <c r="P25" s="82">
        <f>'[1]% who are economically inactive'!BA22</f>
        <v>27.298690995636651</v>
      </c>
      <c r="Q25" s="40">
        <f>'[1]% who are economically inactive'!BB22</f>
        <v>26.903512955015099</v>
      </c>
      <c r="R25" s="40">
        <f>'[1]% who are economically inactive'!BC22</f>
        <v>25.828078857051644</v>
      </c>
      <c r="S25" s="40">
        <f>'[1]% who are economically inactive'!BD22</f>
        <v>25.417067693294833</v>
      </c>
      <c r="T25" s="40">
        <f>'[1]% who are economically inactive'!BE22</f>
        <v>25.118788757348796</v>
      </c>
      <c r="U25" s="40">
        <f>'[1]% who are economically inactive'!BF22</f>
        <v>25.405798271824274</v>
      </c>
      <c r="V25" s="83">
        <f>'[1]% who are economically inactive'!BG22</f>
        <v>25.919326097521466</v>
      </c>
    </row>
    <row r="26" spans="1:22" x14ac:dyDescent="0.25">
      <c r="A26" s="17" t="s">
        <v>12</v>
      </c>
      <c r="B26" s="53">
        <f>ROUND('[1]% who are economically inactive'!AM19, -2)</f>
        <v>505700</v>
      </c>
      <c r="C26" s="19">
        <f>ROUND('[1]% who are economically inactive'!AN19, -2)</f>
        <v>500300</v>
      </c>
      <c r="D26" s="19">
        <f>ROUND('[1]% who are economically inactive'!AO19, -2)</f>
        <v>494200</v>
      </c>
      <c r="E26" s="19">
        <f>ROUND('[1]% who are economically inactive'!AP19, -2)</f>
        <v>496100</v>
      </c>
      <c r="F26" s="19">
        <f>ROUND('[1]% who are economically inactive'!AQ19, -2)</f>
        <v>514900</v>
      </c>
      <c r="G26" s="19">
        <f>ROUND('[1]% who are economically inactive'!AR19, -2)</f>
        <v>517500</v>
      </c>
      <c r="H26" s="25">
        <f>ROUND('[1]% who are economically inactive'!AS19, -2)</f>
        <v>511600</v>
      </c>
      <c r="I26" s="67">
        <f t="shared" si="2"/>
        <v>100</v>
      </c>
      <c r="J26" s="20">
        <f t="shared" si="2"/>
        <v>98.932173225232361</v>
      </c>
      <c r="K26" s="20">
        <f t="shared" si="2"/>
        <v>97.725924461142966</v>
      </c>
      <c r="L26" s="20">
        <f t="shared" si="2"/>
        <v>98.101641289301952</v>
      </c>
      <c r="M26" s="20">
        <f t="shared" si="2"/>
        <v>101.81926043108562</v>
      </c>
      <c r="N26" s="20">
        <f t="shared" si="2"/>
        <v>102.33339924856635</v>
      </c>
      <c r="O26" s="68">
        <f t="shared" si="2"/>
        <v>101.16669962428317</v>
      </c>
      <c r="P26" s="82">
        <f>'[1]% who are economically inactive'!BA19</f>
        <v>29.349403184306748</v>
      </c>
      <c r="Q26" s="40">
        <f>'[1]% who are economically inactive'!BB19</f>
        <v>28.820491158003879</v>
      </c>
      <c r="R26" s="40">
        <f>'[1]% who are economically inactive'!BC19</f>
        <v>28.292022058122004</v>
      </c>
      <c r="S26" s="40">
        <f>'[1]% who are economically inactive'!BD19</f>
        <v>28.21903263115982</v>
      </c>
      <c r="T26" s="40">
        <f>'[1]% who are economically inactive'!BE19</f>
        <v>29.077493553183878</v>
      </c>
      <c r="U26" s="40">
        <f>'[1]% who are economically inactive'!BF19</f>
        <v>29.003213031457818</v>
      </c>
      <c r="V26" s="83">
        <f>'[1]% who are economically inactive'!BG19</f>
        <v>28.481823074210851</v>
      </c>
    </row>
    <row r="27" spans="1:22" x14ac:dyDescent="0.25">
      <c r="A27" s="10"/>
      <c r="B27" s="53"/>
      <c r="C27" s="19"/>
      <c r="D27" s="19"/>
      <c r="E27" s="19"/>
      <c r="F27" s="19"/>
      <c r="G27" s="19"/>
      <c r="H27" s="25"/>
      <c r="I27" s="67"/>
      <c r="J27" s="20"/>
      <c r="K27" s="20"/>
      <c r="L27" s="20"/>
      <c r="M27" s="20"/>
      <c r="N27" s="20"/>
      <c r="O27" s="68"/>
      <c r="P27" s="82"/>
      <c r="Q27" s="40"/>
      <c r="R27" s="40"/>
      <c r="S27" s="40"/>
      <c r="T27" s="40"/>
      <c r="U27" s="40"/>
      <c r="V27" s="83"/>
    </row>
    <row r="28" spans="1:22" x14ac:dyDescent="0.25">
      <c r="A28" s="10" t="s">
        <v>13</v>
      </c>
      <c r="B28" s="53">
        <f>ROUND('[1]% who are economically inactive'!AM24, -2)</f>
        <v>838900</v>
      </c>
      <c r="C28" s="19">
        <f>ROUND('[1]% who are economically inactive'!AN24, -2)</f>
        <v>826700</v>
      </c>
      <c r="D28" s="19">
        <f>ROUND('[1]% who are economically inactive'!AO24, -2)</f>
        <v>803400</v>
      </c>
      <c r="E28" s="19">
        <f>ROUND('[1]% who are economically inactive'!AP24, -2)</f>
        <v>784800</v>
      </c>
      <c r="F28" s="19">
        <f>ROUND('[1]% who are economically inactive'!AQ24, -2)</f>
        <v>784400</v>
      </c>
      <c r="G28" s="19">
        <f>ROUND('[1]% who are economically inactive'!AR24, -2)</f>
        <v>781700</v>
      </c>
      <c r="H28" s="25">
        <f>ROUND('[1]% who are economically inactive'!AS24, -2)</f>
        <v>778700</v>
      </c>
      <c r="I28" s="67">
        <f t="shared" si="2"/>
        <v>100</v>
      </c>
      <c r="J28" s="20">
        <f t="shared" si="2"/>
        <v>98.545714626296345</v>
      </c>
      <c r="K28" s="20">
        <f t="shared" si="2"/>
        <v>95.768267969960661</v>
      </c>
      <c r="L28" s="20">
        <f t="shared" si="2"/>
        <v>93.551078793658363</v>
      </c>
      <c r="M28" s="20">
        <f t="shared" si="2"/>
        <v>93.503397305995946</v>
      </c>
      <c r="N28" s="20">
        <f t="shared" si="2"/>
        <v>93.181547264274641</v>
      </c>
      <c r="O28" s="68">
        <f t="shared" si="2"/>
        <v>92.823936106806542</v>
      </c>
      <c r="P28" s="82">
        <f>'[1]% who are economically inactive'!BA24</f>
        <v>24.896873052458723</v>
      </c>
      <c r="Q28" s="40">
        <f>'[1]% who are economically inactive'!BB24</f>
        <v>24.513718668458921</v>
      </c>
      <c r="R28" s="40">
        <f>'[1]% who are economically inactive'!BC24</f>
        <v>23.845141630306806</v>
      </c>
      <c r="S28" s="40">
        <f>'[1]% who are economically inactive'!BD24</f>
        <v>23.314979500485251</v>
      </c>
      <c r="T28" s="40">
        <f>'[1]% who are economically inactive'!BE24</f>
        <v>23.296540117804291</v>
      </c>
      <c r="U28" s="40">
        <f>'[1]% who are economically inactive'!BF24</f>
        <v>23.1862134424868</v>
      </c>
      <c r="V28" s="83">
        <f>'[1]% who are economically inactive'!BG24</f>
        <v>23.069174937046363</v>
      </c>
    </row>
    <row r="29" spans="1:22" x14ac:dyDescent="0.25">
      <c r="A29" s="10"/>
      <c r="B29" s="53"/>
      <c r="C29" s="19"/>
      <c r="D29" s="19"/>
      <c r="E29" s="19"/>
      <c r="F29" s="19"/>
      <c r="G29" s="19"/>
      <c r="H29" s="25"/>
      <c r="I29" s="67"/>
      <c r="J29" s="20"/>
      <c r="K29" s="20"/>
      <c r="L29" s="20"/>
      <c r="M29" s="20"/>
      <c r="N29" s="20"/>
      <c r="O29" s="68"/>
      <c r="P29" s="82"/>
      <c r="Q29" s="40"/>
      <c r="R29" s="40"/>
      <c r="S29" s="40"/>
      <c r="T29" s="40"/>
      <c r="U29" s="40"/>
      <c r="V29" s="83"/>
    </row>
    <row r="30" spans="1:22" x14ac:dyDescent="0.25">
      <c r="A30" s="11" t="s">
        <v>14</v>
      </c>
      <c r="B30" s="95">
        <f>ROUND('[1]% who are economically inactive'!AM23, -2)</f>
        <v>9303200</v>
      </c>
      <c r="C30" s="96">
        <f>ROUND('[1]% who are economically inactive'!AN23, -2)</f>
        <v>9228200</v>
      </c>
      <c r="D30" s="96">
        <f>ROUND('[1]% who are economically inactive'!AO23, -2)</f>
        <v>9083300</v>
      </c>
      <c r="E30" s="96">
        <f>ROUND('[1]% who are economically inactive'!AP23, -2)</f>
        <v>8957400</v>
      </c>
      <c r="F30" s="96">
        <f>ROUND('[1]% who are economically inactive'!AQ23, -2)</f>
        <v>8888100</v>
      </c>
      <c r="G30" s="96">
        <f>ROUND('[1]% who are economically inactive'!AR23, -2)</f>
        <v>8828200</v>
      </c>
      <c r="H30" s="97">
        <f>ROUND('[1]% who are economically inactive'!AS23, -2)</f>
        <v>8741100</v>
      </c>
      <c r="I30" s="98">
        <f t="shared" si="2"/>
        <v>100</v>
      </c>
      <c r="J30" s="99">
        <f t="shared" si="2"/>
        <v>99.193825780376642</v>
      </c>
      <c r="K30" s="99">
        <f t="shared" si="2"/>
        <v>97.636297188064319</v>
      </c>
      <c r="L30" s="99">
        <f t="shared" si="2"/>
        <v>96.282999398056575</v>
      </c>
      <c r="M30" s="99">
        <f t="shared" si="2"/>
        <v>95.538094419124604</v>
      </c>
      <c r="N30" s="99">
        <f t="shared" si="2"/>
        <v>94.894229942385408</v>
      </c>
      <c r="O30" s="100">
        <f t="shared" si="2"/>
        <v>93.95799294866282</v>
      </c>
      <c r="P30" s="122">
        <f>'[1]% who are economically inactive'!BA23</f>
        <v>23.72010287111025</v>
      </c>
      <c r="Q30" s="123">
        <f>'[1]% who are economically inactive'!BB23</f>
        <v>23.463002042494047</v>
      </c>
      <c r="R30" s="123">
        <f>'[1]% who are economically inactive'!BC23</f>
        <v>23.063485332839054</v>
      </c>
      <c r="S30" s="123">
        <f>'[1]% who are economically inactive'!BD23</f>
        <v>22.700935076827683</v>
      </c>
      <c r="T30" s="123">
        <f>'[1]% who are economically inactive'!BE23</f>
        <v>22.446708387420472</v>
      </c>
      <c r="U30" s="123">
        <f>'[1]% who are economically inactive'!BF23</f>
        <v>22.205565351248971</v>
      </c>
      <c r="V30" s="124">
        <f>'[1]% who are economically inactive'!BG23</f>
        <v>21.907510829110993</v>
      </c>
    </row>
    <row r="31" spans="1:22" x14ac:dyDescent="0.25">
      <c r="A31" s="1"/>
    </row>
    <row r="32" spans="1:22" x14ac:dyDescent="0.25">
      <c r="A32" s="132" t="s">
        <v>41</v>
      </c>
      <c r="V32" s="267"/>
    </row>
    <row r="33" spans="1:22" x14ac:dyDescent="0.25">
      <c r="A33" s="1"/>
      <c r="V33" s="267"/>
    </row>
    <row r="34" spans="1:22" ht="15.75" x14ac:dyDescent="0.25">
      <c r="A34" s="57"/>
      <c r="B34" s="248" t="str">
        <f>P6</f>
        <v>Percentage of 16-64 year olds  who are economically inactive</v>
      </c>
    </row>
  </sheetData>
  <mergeCells count="3">
    <mergeCell ref="B6:H6"/>
    <mergeCell ref="I6:O6"/>
    <mergeCell ref="P6:V6"/>
  </mergeCells>
  <pageMargins left="0.70866141732283472" right="0.70866141732283472" top="0.74803149606299213" bottom="0.74803149606299213" header="0.31496062992125984" footer="0.31496062992125984"/>
  <pageSetup paperSize="9" orientation="landscape" r:id="rId1"/>
  <headerFooter>
    <oddHeader>&amp;C&amp;"-,Bold"&amp;12&amp;A</oddHeader>
  </headerFooter>
  <colBreaks count="2" manualBreakCount="2">
    <brk id="8" min="5" max="31" man="1"/>
    <brk id="15" min="5" max="31"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48</vt:i4>
      </vt:variant>
    </vt:vector>
  </HeadingPairs>
  <TitlesOfParts>
    <vt:vector size="77" baseType="lpstr">
      <vt:lpstr>Overview</vt:lpstr>
      <vt:lpstr>Out-of-work benefits</vt:lpstr>
      <vt:lpstr>In-work tax credits</vt:lpstr>
      <vt:lpstr>Low earnings</vt:lpstr>
      <vt:lpstr>Housing affordability</vt:lpstr>
      <vt:lpstr>Housing costs - Private Rents</vt:lpstr>
      <vt:lpstr>Fuel poverty</vt:lpstr>
      <vt:lpstr>Unemployment</vt:lpstr>
      <vt:lpstr>Economic inactivity</vt:lpstr>
      <vt:lpstr>Incapacity benefits</vt:lpstr>
      <vt:lpstr>Workless households</vt:lpstr>
      <vt:lpstr>Output - GVA per worker</vt:lpstr>
      <vt:lpstr>Business counts</vt:lpstr>
      <vt:lpstr>Wages and earnings</vt:lpstr>
      <vt:lpstr>Workplace employment</vt:lpstr>
      <vt:lpstr>Employment rate</vt:lpstr>
      <vt:lpstr>Disability employment rate</vt:lpstr>
      <vt:lpstr>Employment in low pay sectors</vt:lpstr>
      <vt:lpstr>Higher level occupations</vt:lpstr>
      <vt:lpstr>Intermed. &amp; Higher level skills</vt:lpstr>
      <vt:lpstr>Educational Attainment</vt:lpstr>
      <vt:lpstr>Life expectancy</vt:lpstr>
      <vt:lpstr>Household income</vt:lpstr>
      <vt:lpstr>Low income families</vt:lpstr>
      <vt:lpstr>Statutory homelessness</vt:lpstr>
      <vt:lpstr>Temporary accommodation</vt:lpstr>
      <vt:lpstr>Rough sleepers</vt:lpstr>
      <vt:lpstr>CO2 emissions</vt:lpstr>
      <vt:lpstr>Apprenticeships</vt:lpstr>
      <vt:lpstr>'Business counts'!Print_Area</vt:lpstr>
      <vt:lpstr>'CO2 emissions'!Print_Area</vt:lpstr>
      <vt:lpstr>'Economic inactivity'!Print_Area</vt:lpstr>
      <vt:lpstr>'Employment in low pay sectors'!Print_Area</vt:lpstr>
      <vt:lpstr>'Employment rate'!Print_Area</vt:lpstr>
      <vt:lpstr>'Fuel poverty'!Print_Area</vt:lpstr>
      <vt:lpstr>'Higher level occupations'!Print_Area</vt:lpstr>
      <vt:lpstr>'Household income'!Print_Area</vt:lpstr>
      <vt:lpstr>'Housing affordability'!Print_Area</vt:lpstr>
      <vt:lpstr>'Housing costs - Private Rents'!Print_Area</vt:lpstr>
      <vt:lpstr>'Intermed. &amp; Higher level skills'!Print_Area</vt:lpstr>
      <vt:lpstr>'In-work tax credits'!Print_Area</vt:lpstr>
      <vt:lpstr>'Life expectancy'!Print_Area</vt:lpstr>
      <vt:lpstr>'Low earnings'!Print_Area</vt:lpstr>
      <vt:lpstr>'Low income families'!Print_Area</vt:lpstr>
      <vt:lpstr>'Out-of-work benefits'!Print_Area</vt:lpstr>
      <vt:lpstr>'Output - GVA per worker'!Print_Area</vt:lpstr>
      <vt:lpstr>'Rough sleepers'!Print_Area</vt:lpstr>
      <vt:lpstr>'Statutory homelessness'!Print_Area</vt:lpstr>
      <vt:lpstr>'Temporary accommodation'!Print_Area</vt:lpstr>
      <vt:lpstr>Unemployment!Print_Area</vt:lpstr>
      <vt:lpstr>'Wages and earnings'!Print_Area</vt:lpstr>
      <vt:lpstr>'Workless households'!Print_Area</vt:lpstr>
      <vt:lpstr>'Workplace employment'!Print_Area</vt:lpstr>
      <vt:lpstr>'Business counts'!Print_Titles</vt:lpstr>
      <vt:lpstr>'CO2 emissions'!Print_Titles</vt:lpstr>
      <vt:lpstr>'Economic inactivity'!Print_Titles</vt:lpstr>
      <vt:lpstr>'Employment in low pay sectors'!Print_Titles</vt:lpstr>
      <vt:lpstr>'Employment rate'!Print_Titles</vt:lpstr>
      <vt:lpstr>'Fuel poverty'!Print_Titles</vt:lpstr>
      <vt:lpstr>'Higher level occupations'!Print_Titles</vt:lpstr>
      <vt:lpstr>'Household income'!Print_Titles</vt:lpstr>
      <vt:lpstr>'Housing affordability'!Print_Titles</vt:lpstr>
      <vt:lpstr>'Housing costs - Private Rents'!Print_Titles</vt:lpstr>
      <vt:lpstr>'Intermed. &amp; Higher level skills'!Print_Titles</vt:lpstr>
      <vt:lpstr>'In-work tax credits'!Print_Titles</vt:lpstr>
      <vt:lpstr>'Life expectancy'!Print_Titles</vt:lpstr>
      <vt:lpstr>'Low earnings'!Print_Titles</vt:lpstr>
      <vt:lpstr>'Low income families'!Print_Titles</vt:lpstr>
      <vt:lpstr>'Out-of-work benefits'!Print_Titles</vt:lpstr>
      <vt:lpstr>'Output - GVA per worker'!Print_Titles</vt:lpstr>
      <vt:lpstr>'Rough sleepers'!Print_Titles</vt:lpstr>
      <vt:lpstr>'Statutory homelessness'!Print_Titles</vt:lpstr>
      <vt:lpstr>'Temporary accommodation'!Print_Titles</vt:lpstr>
      <vt:lpstr>Unemployment!Print_Titles</vt:lpstr>
      <vt:lpstr>'Wages and earnings'!Print_Titles</vt:lpstr>
      <vt:lpstr>'Workless households'!Print_Titles</vt:lpstr>
      <vt:lpstr>'Workplace employment'!Print_Titles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NPOI</dc:creator>
  <cp:lastModifiedBy>Tony Gore</cp:lastModifiedBy>
  <cp:lastPrinted>2019-03-01T16:02:54Z</cp:lastPrinted>
  <dcterms:created xsi:type="dcterms:W3CDTF">2018-12-03T11:22:37Z</dcterms:created>
  <dcterms:modified xsi:type="dcterms:W3CDTF">2019-10-31T11:32:56Z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2.1.3</vt:lpwstr>
  </property>
</Properties>
</file>