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4660" yWindow="1320" windowWidth="19840" windowHeight="12740" tabRatio="500"/>
  </bookViews>
  <sheets>
    <sheet name="Metadata" sheetId="1" r:id="rId1"/>
    <sheet name="A1 HERD" sheetId="2" r:id="rId2"/>
    <sheet name="A2 REF staff" sheetId="3" r:id="rId3"/>
    <sheet name="A3 IUK publications" sheetId="4" r:id="rId4"/>
    <sheet name="A4 Great tech publications" sheetId="5" r:id="rId5"/>
    <sheet name="B1 BERD" sheetId="6" r:id="rId6"/>
    <sheet name="B2 IUK investment" sheetId="7" r:id="rId7"/>
    <sheet name="B3 tech sector employment" sheetId="8" r:id="rId8"/>
    <sheet name="B4 firm innovation" sheetId="9" r:id="rId9"/>
    <sheet name="B5 inventors" sheetId="10" r:id="rId10"/>
    <sheet name="C1 HE business collaboration" sheetId="11" r:id="rId11"/>
    <sheet name="C2 grad employment" sheetId="12" r:id="rId12"/>
    <sheet name="C3 grad startups" sheetId="13" r:id="rId13"/>
    <sheet name="D1 travel times" sheetId="14" r:id="rId14"/>
    <sheet name="D2 broadband" sheetId="15" r:id="rId15"/>
    <sheet name="D3 wages" sheetId="16" r:id="rId1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K18" i="7" l="1"/>
  <c r="AL20" i="7"/>
  <c r="AL22" i="7"/>
  <c r="AM24" i="7"/>
  <c r="AC25" i="7"/>
  <c r="AC26" i="7"/>
  <c r="AC27" i="7"/>
  <c r="AC28" i="7"/>
  <c r="AK28" i="7"/>
  <c r="AA30" i="7"/>
  <c r="AL31" i="7"/>
  <c r="AG32" i="7"/>
  <c r="AS32" i="7"/>
  <c r="Y34" i="7"/>
  <c r="Y35" i="7"/>
  <c r="Y36" i="7"/>
  <c r="AO36" i="7"/>
  <c r="Z37" i="7"/>
  <c r="Z38" i="7"/>
  <c r="Z39" i="7"/>
  <c r="AA40" i="7"/>
  <c r="AA41" i="7"/>
  <c r="AA42" i="7"/>
  <c r="AG42" i="7"/>
  <c r="AG43" i="7"/>
  <c r="AL43" i="7"/>
  <c r="AP43" i="7"/>
  <c r="AG44" i="7"/>
  <c r="AK44" i="7"/>
  <c r="AS44" i="7"/>
  <c r="AA45" i="7"/>
  <c r="AI45" i="7"/>
  <c r="AQ45" i="7"/>
  <c r="AD46" i="7"/>
  <c r="AL46" i="7"/>
  <c r="Y47" i="7"/>
  <c r="AC47" i="7"/>
  <c r="AD47" i="7"/>
  <c r="AG47" i="7"/>
  <c r="AK47" i="7"/>
  <c r="AO47" i="7"/>
  <c r="AP47" i="7"/>
  <c r="Y48" i="7"/>
  <c r="AA48" i="7"/>
  <c r="AC48" i="7"/>
  <c r="AG48" i="7"/>
  <c r="AK48" i="7"/>
  <c r="AO48" i="7"/>
  <c r="AQ48" i="7"/>
  <c r="AC11" i="7"/>
  <c r="AG11" i="7"/>
  <c r="AK11" i="7"/>
  <c r="AM11" i="7"/>
  <c r="Z9" i="7"/>
  <c r="Z16" i="7"/>
  <c r="AA9" i="7"/>
  <c r="AB9" i="7"/>
  <c r="AC9" i="7"/>
  <c r="AC32" i="7"/>
  <c r="AD9" i="7"/>
  <c r="AD31" i="7"/>
  <c r="AE9" i="7"/>
  <c r="AF9" i="7"/>
  <c r="AG9" i="7"/>
  <c r="AG21" i="7"/>
  <c r="AH9" i="7"/>
  <c r="AI9" i="7"/>
  <c r="AJ9" i="7"/>
  <c r="AK9" i="7"/>
  <c r="AK17" i="7"/>
  <c r="AL9" i="7"/>
  <c r="AM9" i="7"/>
  <c r="AN9" i="7"/>
  <c r="AO9" i="7"/>
  <c r="AO11" i="7"/>
  <c r="AP9" i="7"/>
  <c r="AP37" i="7"/>
  <c r="AQ9" i="7"/>
  <c r="AR9" i="7"/>
  <c r="AS9" i="7"/>
  <c r="AS47" i="7"/>
  <c r="Y9" i="7"/>
  <c r="Y14" i="7"/>
  <c r="E12" i="16"/>
  <c r="E13" i="16"/>
  <c r="E16" i="16"/>
  <c r="E17" i="16"/>
  <c r="E20" i="16"/>
  <c r="E21" i="16"/>
  <c r="E24" i="16"/>
  <c r="E25" i="16"/>
  <c r="E28" i="16"/>
  <c r="E29" i="16"/>
  <c r="E32" i="16"/>
  <c r="E33" i="16"/>
  <c r="E36" i="16"/>
  <c r="E37" i="16"/>
  <c r="E40" i="16"/>
  <c r="E41" i="16"/>
  <c r="E44" i="16"/>
  <c r="E45" i="16"/>
  <c r="E48" i="16"/>
  <c r="E11" i="16"/>
  <c r="E9" i="16"/>
  <c r="E14" i="16"/>
  <c r="E9" i="15"/>
  <c r="E15" i="15"/>
  <c r="E15" i="14"/>
  <c r="E19" i="14"/>
  <c r="E23" i="14"/>
  <c r="E27" i="14"/>
  <c r="E31" i="14"/>
  <c r="E35" i="14"/>
  <c r="E39" i="14"/>
  <c r="E43" i="14"/>
  <c r="E47" i="14"/>
  <c r="E9" i="14"/>
  <c r="E12" i="14"/>
  <c r="E12" i="13"/>
  <c r="E15" i="13"/>
  <c r="E16" i="13"/>
  <c r="E19" i="13"/>
  <c r="E20" i="13"/>
  <c r="E23" i="13"/>
  <c r="E24" i="13"/>
  <c r="E27" i="13"/>
  <c r="E28" i="13"/>
  <c r="E31" i="13"/>
  <c r="E32" i="13"/>
  <c r="E35" i="13"/>
  <c r="E36" i="13"/>
  <c r="E39" i="13"/>
  <c r="E40" i="13"/>
  <c r="E43" i="13"/>
  <c r="E44" i="13"/>
  <c r="E47" i="13"/>
  <c r="E48" i="13"/>
  <c r="E9" i="13"/>
  <c r="E13" i="13"/>
  <c r="H12" i="11"/>
  <c r="H13" i="11"/>
  <c r="G15" i="11"/>
  <c r="H16" i="11"/>
  <c r="H17" i="11"/>
  <c r="G19" i="11"/>
  <c r="H20" i="11"/>
  <c r="H21" i="11"/>
  <c r="G23" i="11"/>
  <c r="H24" i="11"/>
  <c r="H25" i="11"/>
  <c r="G27" i="11"/>
  <c r="H28" i="11"/>
  <c r="H29" i="11"/>
  <c r="G31" i="11"/>
  <c r="H32" i="11"/>
  <c r="H33" i="11"/>
  <c r="G35" i="11"/>
  <c r="H36" i="11"/>
  <c r="H37" i="11"/>
  <c r="G39" i="11"/>
  <c r="H40" i="11"/>
  <c r="H41" i="11"/>
  <c r="G43" i="11"/>
  <c r="H44" i="11"/>
  <c r="H45" i="11"/>
  <c r="G47" i="11"/>
  <c r="H48" i="11"/>
  <c r="G11" i="11"/>
  <c r="H9" i="11"/>
  <c r="H15" i="11"/>
  <c r="G9" i="11"/>
  <c r="G14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11" i="11"/>
  <c r="I9" i="11"/>
  <c r="BI9" i="10"/>
  <c r="BH9" i="10"/>
  <c r="BG9" i="10"/>
  <c r="BF9" i="10"/>
  <c r="BE9" i="10"/>
  <c r="BD9" i="10"/>
  <c r="BC9" i="10"/>
  <c r="BB9" i="10"/>
  <c r="BA9" i="10"/>
  <c r="AZ9" i="10"/>
  <c r="AY9" i="10"/>
  <c r="AX9" i="10"/>
  <c r="AW9" i="10"/>
  <c r="AV9" i="10"/>
  <c r="AU9" i="10"/>
  <c r="AT9" i="10"/>
  <c r="AS9" i="10"/>
  <c r="AR9" i="10"/>
  <c r="AQ9" i="10"/>
  <c r="AP9" i="10"/>
  <c r="AO9" i="10"/>
  <c r="AN9" i="10"/>
  <c r="AM9" i="10"/>
  <c r="AL9" i="10"/>
  <c r="AK9" i="10"/>
  <c r="AJ9" i="10"/>
  <c r="AI9" i="10"/>
  <c r="AH9" i="10"/>
  <c r="BI8" i="10"/>
  <c r="BH8" i="10"/>
  <c r="BH46" i="10"/>
  <c r="BG8" i="10"/>
  <c r="BG47" i="10"/>
  <c r="BF8" i="10"/>
  <c r="BE8" i="10"/>
  <c r="BD8" i="10"/>
  <c r="BD46" i="10"/>
  <c r="BC8" i="10"/>
  <c r="BC47" i="10"/>
  <c r="BB8" i="10"/>
  <c r="BA8" i="10"/>
  <c r="AZ8" i="10"/>
  <c r="AZ46" i="10"/>
  <c r="AY8" i="10"/>
  <c r="AY47" i="10"/>
  <c r="AX8" i="10"/>
  <c r="AW8" i="10"/>
  <c r="AV8" i="10"/>
  <c r="AV46" i="10"/>
  <c r="AU8" i="10"/>
  <c r="AU47" i="10"/>
  <c r="AT8" i="10"/>
  <c r="AS8" i="10"/>
  <c r="AR8" i="10"/>
  <c r="AR46" i="10"/>
  <c r="AQ8" i="10"/>
  <c r="AQ47" i="10"/>
  <c r="AP8" i="10"/>
  <c r="AO8" i="10"/>
  <c r="AN8" i="10"/>
  <c r="AN46" i="10"/>
  <c r="AM8" i="10"/>
  <c r="AM47" i="10"/>
  <c r="AL8" i="10"/>
  <c r="AK8" i="10"/>
  <c r="AJ8" i="10"/>
  <c r="AJ46" i="10"/>
  <c r="AI8" i="10"/>
  <c r="AI47" i="10"/>
  <c r="AH8" i="10"/>
  <c r="BI48" i="10"/>
  <c r="BH48" i="10"/>
  <c r="BG48" i="10"/>
  <c r="BF48" i="10"/>
  <c r="BE48" i="10"/>
  <c r="BD48" i="10"/>
  <c r="BC48" i="10"/>
  <c r="BB48" i="10"/>
  <c r="BA48" i="10"/>
  <c r="AZ48" i="10"/>
  <c r="AY48" i="10"/>
  <c r="AX48" i="10"/>
  <c r="AW48" i="10"/>
  <c r="AV48" i="10"/>
  <c r="AU48" i="10"/>
  <c r="AT48" i="10"/>
  <c r="AS48" i="10"/>
  <c r="AR48" i="10"/>
  <c r="AQ48" i="10"/>
  <c r="AP48" i="10"/>
  <c r="AO48" i="10"/>
  <c r="AN48" i="10"/>
  <c r="AM48" i="10"/>
  <c r="AL48" i="10"/>
  <c r="AK48" i="10"/>
  <c r="AJ48" i="10"/>
  <c r="AI48" i="10"/>
  <c r="AH48" i="10"/>
  <c r="BI47" i="10"/>
  <c r="BH47" i="10"/>
  <c r="BF47" i="10"/>
  <c r="BE47" i="10"/>
  <c r="BD47" i="10"/>
  <c r="BB47" i="10"/>
  <c r="BA47" i="10"/>
  <c r="AZ47" i="10"/>
  <c r="AX47" i="10"/>
  <c r="AW47" i="10"/>
  <c r="AV47" i="10"/>
  <c r="AT47" i="10"/>
  <c r="AS47" i="10"/>
  <c r="AR47" i="10"/>
  <c r="AP47" i="10"/>
  <c r="AO47" i="10"/>
  <c r="AN47" i="10"/>
  <c r="AL47" i="10"/>
  <c r="AK47" i="10"/>
  <c r="AJ47" i="10"/>
  <c r="AH47" i="10"/>
  <c r="BI46" i="10"/>
  <c r="BF46" i="10"/>
  <c r="BE46" i="10"/>
  <c r="BB46" i="10"/>
  <c r="BA46" i="10"/>
  <c r="AX46" i="10"/>
  <c r="AW46" i="10"/>
  <c r="AT46" i="10"/>
  <c r="AS46" i="10"/>
  <c r="AP46" i="10"/>
  <c r="AO46" i="10"/>
  <c r="AL46" i="10"/>
  <c r="AK46" i="10"/>
  <c r="AH46" i="10"/>
  <c r="BI45" i="10"/>
  <c r="BH45" i="10"/>
  <c r="BF45" i="10"/>
  <c r="BE45" i="10"/>
  <c r="BB45" i="10"/>
  <c r="BA45" i="10"/>
  <c r="AX45" i="10"/>
  <c r="AW45" i="10"/>
  <c r="AT45" i="10"/>
  <c r="AS45" i="10"/>
  <c r="AP45" i="10"/>
  <c r="AO45" i="10"/>
  <c r="AL45" i="10"/>
  <c r="AK45" i="10"/>
  <c r="AH45" i="10"/>
  <c r="BI44" i="10"/>
  <c r="BH44" i="10"/>
  <c r="BG44" i="10"/>
  <c r="BF44" i="10"/>
  <c r="BE44" i="10"/>
  <c r="BD44" i="10"/>
  <c r="BC44" i="10"/>
  <c r="BB44" i="10"/>
  <c r="BA44" i="10"/>
  <c r="AZ44" i="10"/>
  <c r="AY44" i="10"/>
  <c r="AX44" i="10"/>
  <c r="AW44" i="10"/>
  <c r="AV44" i="10"/>
  <c r="AU44" i="10"/>
  <c r="AT44" i="10"/>
  <c r="AS44" i="10"/>
  <c r="AR44" i="10"/>
  <c r="AQ44" i="10"/>
  <c r="AP44" i="10"/>
  <c r="AO44" i="10"/>
  <c r="AN44" i="10"/>
  <c r="AM44" i="10"/>
  <c r="AL44" i="10"/>
  <c r="AK44" i="10"/>
  <c r="AJ44" i="10"/>
  <c r="AI44" i="10"/>
  <c r="AH44" i="10"/>
  <c r="BI43" i="10"/>
  <c r="BH43" i="10"/>
  <c r="BF43" i="10"/>
  <c r="BE43" i="10"/>
  <c r="BD43" i="10"/>
  <c r="BB43" i="10"/>
  <c r="BA43" i="10"/>
  <c r="AZ43" i="10"/>
  <c r="AX43" i="10"/>
  <c r="AW43" i="10"/>
  <c r="AV43" i="10"/>
  <c r="AT43" i="10"/>
  <c r="AS43" i="10"/>
  <c r="AR43" i="10"/>
  <c r="AP43" i="10"/>
  <c r="AO43" i="10"/>
  <c r="AN43" i="10"/>
  <c r="AL43" i="10"/>
  <c r="AK43" i="10"/>
  <c r="AJ43" i="10"/>
  <c r="AH43" i="10"/>
  <c r="BI42" i="10"/>
  <c r="BH42" i="10"/>
  <c r="BF42" i="10"/>
  <c r="BE42" i="10"/>
  <c r="BD42" i="10"/>
  <c r="BB42" i="10"/>
  <c r="BA42" i="10"/>
  <c r="AZ42" i="10"/>
  <c r="AX42" i="10"/>
  <c r="AW42" i="10"/>
  <c r="AV42" i="10"/>
  <c r="AT42" i="10"/>
  <c r="AS42" i="10"/>
  <c r="AR42" i="10"/>
  <c r="AP42" i="10"/>
  <c r="AO42" i="10"/>
  <c r="AN42" i="10"/>
  <c r="AL42" i="10"/>
  <c r="AK42" i="10"/>
  <c r="AJ42" i="10"/>
  <c r="AH42" i="10"/>
  <c r="BI41" i="10"/>
  <c r="BH41" i="10"/>
  <c r="BF41" i="10"/>
  <c r="BE41" i="10"/>
  <c r="BD41" i="10"/>
  <c r="BB41" i="10"/>
  <c r="BA41" i="10"/>
  <c r="AZ41" i="10"/>
  <c r="AX41" i="10"/>
  <c r="AW41" i="10"/>
  <c r="AV41" i="10"/>
  <c r="AT41" i="10"/>
  <c r="AS41" i="10"/>
  <c r="AR41" i="10"/>
  <c r="AP41" i="10"/>
  <c r="AO41" i="10"/>
  <c r="AN41" i="10"/>
  <c r="AL41" i="10"/>
  <c r="AK41" i="10"/>
  <c r="AJ41" i="10"/>
  <c r="AH41" i="10"/>
  <c r="BI40" i="10"/>
  <c r="BH40" i="10"/>
  <c r="BG40" i="10"/>
  <c r="BF40" i="10"/>
  <c r="BE40" i="10"/>
  <c r="BD40" i="10"/>
  <c r="BC40" i="10"/>
  <c r="BB40" i="10"/>
  <c r="BA40" i="10"/>
  <c r="AZ40" i="10"/>
  <c r="AY40" i="10"/>
  <c r="AX40" i="10"/>
  <c r="AW40" i="10"/>
  <c r="AV40" i="10"/>
  <c r="AU40" i="10"/>
  <c r="AT40" i="10"/>
  <c r="AS40" i="10"/>
  <c r="AR40" i="10"/>
  <c r="AQ40" i="10"/>
  <c r="AP40" i="10"/>
  <c r="AO40" i="10"/>
  <c r="AN40" i="10"/>
  <c r="AM40" i="10"/>
  <c r="AL40" i="10"/>
  <c r="AK40" i="10"/>
  <c r="AJ40" i="10"/>
  <c r="AI40" i="10"/>
  <c r="AH40" i="10"/>
  <c r="BI39" i="10"/>
  <c r="BH39" i="10"/>
  <c r="BF39" i="10"/>
  <c r="BE39" i="10"/>
  <c r="BD39" i="10"/>
  <c r="BB39" i="10"/>
  <c r="BA39" i="10"/>
  <c r="AZ39" i="10"/>
  <c r="AX39" i="10"/>
  <c r="AW39" i="10"/>
  <c r="AV39" i="10"/>
  <c r="AT39" i="10"/>
  <c r="AS39" i="10"/>
  <c r="AR39" i="10"/>
  <c r="AP39" i="10"/>
  <c r="AO39" i="10"/>
  <c r="AN39" i="10"/>
  <c r="AL39" i="10"/>
  <c r="AK39" i="10"/>
  <c r="AJ39" i="10"/>
  <c r="AH39" i="10"/>
  <c r="BI38" i="10"/>
  <c r="BH38" i="10"/>
  <c r="BF38" i="10"/>
  <c r="BE38" i="10"/>
  <c r="BD38" i="10"/>
  <c r="BB38" i="10"/>
  <c r="BA38" i="10"/>
  <c r="AZ38" i="10"/>
  <c r="AX38" i="10"/>
  <c r="AW38" i="10"/>
  <c r="AV38" i="10"/>
  <c r="AT38" i="10"/>
  <c r="AS38" i="10"/>
  <c r="AR38" i="10"/>
  <c r="AP38" i="10"/>
  <c r="AO38" i="10"/>
  <c r="AN38" i="10"/>
  <c r="AL38" i="10"/>
  <c r="AK38" i="10"/>
  <c r="AJ38" i="10"/>
  <c r="AH38" i="10"/>
  <c r="BI37" i="10"/>
  <c r="BH37" i="10"/>
  <c r="BF37" i="10"/>
  <c r="BE37" i="10"/>
  <c r="BD37" i="10"/>
  <c r="BB37" i="10"/>
  <c r="BA37" i="10"/>
  <c r="AZ37" i="10"/>
  <c r="AX37" i="10"/>
  <c r="AW37" i="10"/>
  <c r="AV37" i="10"/>
  <c r="AT37" i="10"/>
  <c r="AS37" i="10"/>
  <c r="AR37" i="10"/>
  <c r="AP37" i="10"/>
  <c r="AO37" i="10"/>
  <c r="AN37" i="10"/>
  <c r="AL37" i="10"/>
  <c r="AK37" i="10"/>
  <c r="AJ37" i="10"/>
  <c r="AH37" i="10"/>
  <c r="BI36" i="10"/>
  <c r="BH36" i="10"/>
  <c r="BG36" i="10"/>
  <c r="BF36" i="10"/>
  <c r="BE36" i="10"/>
  <c r="BD36" i="10"/>
  <c r="BC36" i="10"/>
  <c r="BB36" i="10"/>
  <c r="BA36" i="10"/>
  <c r="AZ36" i="10"/>
  <c r="AY36" i="10"/>
  <c r="AX36" i="10"/>
  <c r="AW36" i="10"/>
  <c r="AV36" i="10"/>
  <c r="AU36" i="10"/>
  <c r="AT36" i="10"/>
  <c r="AS36" i="10"/>
  <c r="AR36" i="10"/>
  <c r="AQ36" i="10"/>
  <c r="AP36" i="10"/>
  <c r="AO36" i="10"/>
  <c r="AN36" i="10"/>
  <c r="AM36" i="10"/>
  <c r="AL36" i="10"/>
  <c r="AK36" i="10"/>
  <c r="AJ36" i="10"/>
  <c r="AI36" i="10"/>
  <c r="AH36" i="10"/>
  <c r="BI35" i="10"/>
  <c r="BH35" i="10"/>
  <c r="BF35" i="10"/>
  <c r="BE35" i="10"/>
  <c r="BD35" i="10"/>
  <c r="BB35" i="10"/>
  <c r="BA35" i="10"/>
  <c r="AZ35" i="10"/>
  <c r="AX35" i="10"/>
  <c r="AW35" i="10"/>
  <c r="AV35" i="10"/>
  <c r="AT35" i="10"/>
  <c r="AS35" i="10"/>
  <c r="AR35" i="10"/>
  <c r="AP35" i="10"/>
  <c r="AO35" i="10"/>
  <c r="AN35" i="10"/>
  <c r="AL35" i="10"/>
  <c r="AK35" i="10"/>
  <c r="AJ35" i="10"/>
  <c r="AH35" i="10"/>
  <c r="BI34" i="10"/>
  <c r="BH34" i="10"/>
  <c r="BF34" i="10"/>
  <c r="BE34" i="10"/>
  <c r="BD34" i="10"/>
  <c r="BB34" i="10"/>
  <c r="BA34" i="10"/>
  <c r="AZ34" i="10"/>
  <c r="AX34" i="10"/>
  <c r="AW34" i="10"/>
  <c r="AV34" i="10"/>
  <c r="AT34" i="10"/>
  <c r="AS34" i="10"/>
  <c r="AR34" i="10"/>
  <c r="AP34" i="10"/>
  <c r="AO34" i="10"/>
  <c r="AN34" i="10"/>
  <c r="AL34" i="10"/>
  <c r="AK34" i="10"/>
  <c r="AJ34" i="10"/>
  <c r="AH34" i="10"/>
  <c r="BI33" i="10"/>
  <c r="BH33" i="10"/>
  <c r="BG33" i="10"/>
  <c r="BF33" i="10"/>
  <c r="BE33" i="10"/>
  <c r="BD33" i="10"/>
  <c r="BC33" i="10"/>
  <c r="BB33" i="10"/>
  <c r="BA33" i="10"/>
  <c r="AZ33" i="10"/>
  <c r="AY33" i="10"/>
  <c r="AX33" i="10"/>
  <c r="AW33" i="10"/>
  <c r="AV33" i="10"/>
  <c r="AU33" i="10"/>
  <c r="AT33" i="10"/>
  <c r="AS33" i="10"/>
  <c r="AR33" i="10"/>
  <c r="AQ33" i="10"/>
  <c r="AP33" i="10"/>
  <c r="AO33" i="10"/>
  <c r="AN33" i="10"/>
  <c r="AM33" i="10"/>
  <c r="AL33" i="10"/>
  <c r="AK33" i="10"/>
  <c r="AJ33" i="10"/>
  <c r="AI33" i="10"/>
  <c r="AH33" i="10"/>
  <c r="BI32" i="10"/>
  <c r="BH32" i="10"/>
  <c r="BG32" i="10"/>
  <c r="BF32" i="10"/>
  <c r="BE32" i="10"/>
  <c r="BD32" i="10"/>
  <c r="BC32" i="10"/>
  <c r="BB32" i="10"/>
  <c r="BA32" i="10"/>
  <c r="AZ32" i="10"/>
  <c r="AY32" i="10"/>
  <c r="AX32" i="10"/>
  <c r="AW32" i="10"/>
  <c r="AV32" i="10"/>
  <c r="AU32" i="10"/>
  <c r="AT32" i="10"/>
  <c r="AS32" i="10"/>
  <c r="AR32" i="10"/>
  <c r="AQ32" i="10"/>
  <c r="AP32" i="10"/>
  <c r="AO32" i="10"/>
  <c r="AN32" i="10"/>
  <c r="AM32" i="10"/>
  <c r="AL32" i="10"/>
  <c r="AK32" i="10"/>
  <c r="AJ32" i="10"/>
  <c r="AI32" i="10"/>
  <c r="AH32" i="10"/>
  <c r="BI31" i="10"/>
  <c r="BH31" i="10"/>
  <c r="BF31" i="10"/>
  <c r="BE31" i="10"/>
  <c r="BD31" i="10"/>
  <c r="BB31" i="10"/>
  <c r="BA31" i="10"/>
  <c r="AZ31" i="10"/>
  <c r="AX31" i="10"/>
  <c r="AW31" i="10"/>
  <c r="AV31" i="10"/>
  <c r="AT31" i="10"/>
  <c r="AS31" i="10"/>
  <c r="AR31" i="10"/>
  <c r="AP31" i="10"/>
  <c r="AO31" i="10"/>
  <c r="AN31" i="10"/>
  <c r="AL31" i="10"/>
  <c r="AK31" i="10"/>
  <c r="AJ31" i="10"/>
  <c r="AH31" i="10"/>
  <c r="BI30" i="10"/>
  <c r="BH30" i="10"/>
  <c r="BF30" i="10"/>
  <c r="BE30" i="10"/>
  <c r="BD30" i="10"/>
  <c r="BB30" i="10"/>
  <c r="BA30" i="10"/>
  <c r="AZ30" i="10"/>
  <c r="AX30" i="10"/>
  <c r="AW30" i="10"/>
  <c r="AV30" i="10"/>
  <c r="AT30" i="10"/>
  <c r="AS30" i="10"/>
  <c r="AR30" i="10"/>
  <c r="AP30" i="10"/>
  <c r="AO30" i="10"/>
  <c r="AN30" i="10"/>
  <c r="AL30" i="10"/>
  <c r="AK30" i="10"/>
  <c r="AJ30" i="10"/>
  <c r="AH30" i="10"/>
  <c r="AG30" i="10"/>
  <c r="BI29" i="10"/>
  <c r="BH29" i="10"/>
  <c r="BG29" i="10"/>
  <c r="BF29" i="10"/>
  <c r="BE29" i="10"/>
  <c r="BD29" i="10"/>
  <c r="BC29" i="10"/>
  <c r="BB29" i="10"/>
  <c r="BA29" i="10"/>
  <c r="AZ29" i="10"/>
  <c r="AY29" i="10"/>
  <c r="AX29" i="10"/>
  <c r="AW29" i="10"/>
  <c r="AV29" i="10"/>
  <c r="AU29" i="10"/>
  <c r="AT29" i="10"/>
  <c r="AS29" i="10"/>
  <c r="AR29" i="10"/>
  <c r="AQ29" i="10"/>
  <c r="AP29" i="10"/>
  <c r="AO29" i="10"/>
  <c r="AN29" i="10"/>
  <c r="AM29" i="10"/>
  <c r="AL29" i="10"/>
  <c r="AK29" i="10"/>
  <c r="AJ29" i="10"/>
  <c r="AI29" i="10"/>
  <c r="AH29" i="10"/>
  <c r="BI28" i="10"/>
  <c r="BH28" i="10"/>
  <c r="BG28" i="10"/>
  <c r="BF28" i="10"/>
  <c r="BE28" i="10"/>
  <c r="BD28" i="10"/>
  <c r="BC28" i="10"/>
  <c r="BB28" i="10"/>
  <c r="BA28" i="10"/>
  <c r="AZ28" i="10"/>
  <c r="AY28" i="10"/>
  <c r="AX28" i="10"/>
  <c r="AW28" i="10"/>
  <c r="AV28" i="10"/>
  <c r="AU28" i="10"/>
  <c r="AT28" i="10"/>
  <c r="AS28" i="10"/>
  <c r="AR28" i="10"/>
  <c r="AQ28" i="10"/>
  <c r="AP28" i="10"/>
  <c r="AO28" i="10"/>
  <c r="AN28" i="10"/>
  <c r="AM28" i="10"/>
  <c r="AL28" i="10"/>
  <c r="AK28" i="10"/>
  <c r="AJ28" i="10"/>
  <c r="AI28" i="10"/>
  <c r="AH28" i="10"/>
  <c r="BI27" i="10"/>
  <c r="BH27" i="10"/>
  <c r="BG27" i="10"/>
  <c r="BF27" i="10"/>
  <c r="BE27" i="10"/>
  <c r="BD27" i="10"/>
  <c r="BC27" i="10"/>
  <c r="BB27" i="10"/>
  <c r="BA27" i="10"/>
  <c r="AZ27" i="10"/>
  <c r="AY27" i="10"/>
  <c r="AX27" i="10"/>
  <c r="AW27" i="10"/>
  <c r="AV27" i="10"/>
  <c r="AU27" i="10"/>
  <c r="AT27" i="10"/>
  <c r="AS27" i="10"/>
  <c r="AR27" i="10"/>
  <c r="AQ27" i="10"/>
  <c r="AP27" i="10"/>
  <c r="AO27" i="10"/>
  <c r="AN27" i="10"/>
  <c r="AM27" i="10"/>
  <c r="AL27" i="10"/>
  <c r="AK27" i="10"/>
  <c r="AJ27" i="10"/>
  <c r="AI27" i="10"/>
  <c r="AH27" i="10"/>
  <c r="BI26" i="10"/>
  <c r="BH26" i="10"/>
  <c r="BG26" i="10"/>
  <c r="BF26" i="10"/>
  <c r="BE26" i="10"/>
  <c r="BD26" i="10"/>
  <c r="BC26" i="10"/>
  <c r="BB26" i="10"/>
  <c r="BA26" i="10"/>
  <c r="AZ26" i="10"/>
  <c r="AY26" i="10"/>
  <c r="AX26" i="10"/>
  <c r="AW26" i="10"/>
  <c r="AV26" i="10"/>
  <c r="AU26" i="10"/>
  <c r="AT26" i="10"/>
  <c r="AS26" i="10"/>
  <c r="AR26" i="10"/>
  <c r="AQ26" i="10"/>
  <c r="AP26" i="10"/>
  <c r="AO26" i="10"/>
  <c r="AN26" i="10"/>
  <c r="AM26" i="10"/>
  <c r="AL26" i="10"/>
  <c r="AK26" i="10"/>
  <c r="AJ26" i="10"/>
  <c r="AI26" i="10"/>
  <c r="AH26" i="10"/>
  <c r="AG26" i="10"/>
  <c r="BI25" i="10"/>
  <c r="BH25" i="10"/>
  <c r="BG25" i="10"/>
  <c r="BF25" i="10"/>
  <c r="BE25" i="10"/>
  <c r="BD25" i="10"/>
  <c r="BC25" i="10"/>
  <c r="BB25" i="10"/>
  <c r="BA25" i="10"/>
  <c r="AZ25" i="10"/>
  <c r="AY25" i="10"/>
  <c r="AX25" i="10"/>
  <c r="AW25" i="10"/>
  <c r="AV25" i="10"/>
  <c r="AU25" i="10"/>
  <c r="AT25" i="10"/>
  <c r="AS25" i="10"/>
  <c r="AR25" i="10"/>
  <c r="AQ25" i="10"/>
  <c r="AP25" i="10"/>
  <c r="AO25" i="10"/>
  <c r="AN25" i="10"/>
  <c r="AM25" i="10"/>
  <c r="AL25" i="10"/>
  <c r="AK25" i="10"/>
  <c r="AJ25" i="10"/>
  <c r="AI25" i="10"/>
  <c r="AH25" i="10"/>
  <c r="BI24" i="10"/>
  <c r="BH24" i="10"/>
  <c r="BG24" i="10"/>
  <c r="BF24" i="10"/>
  <c r="BE24" i="10"/>
  <c r="BD24" i="10"/>
  <c r="BC24" i="10"/>
  <c r="BB24" i="10"/>
  <c r="BA24" i="10"/>
  <c r="AZ24" i="10"/>
  <c r="AY24" i="10"/>
  <c r="AX24" i="10"/>
  <c r="AW24" i="10"/>
  <c r="AV24" i="10"/>
  <c r="AU24" i="10"/>
  <c r="AT24" i="10"/>
  <c r="AS24" i="10"/>
  <c r="AR24" i="10"/>
  <c r="AQ24" i="10"/>
  <c r="AP24" i="10"/>
  <c r="AO24" i="10"/>
  <c r="AN24" i="10"/>
  <c r="AM24" i="10"/>
  <c r="AL24" i="10"/>
  <c r="AK24" i="10"/>
  <c r="AJ24" i="10"/>
  <c r="AI24" i="10"/>
  <c r="AH24" i="10"/>
  <c r="BI23" i="10"/>
  <c r="BH23" i="10"/>
  <c r="BG23" i="10"/>
  <c r="BF23" i="10"/>
  <c r="BE23" i="10"/>
  <c r="BD23" i="10"/>
  <c r="BC23" i="10"/>
  <c r="BB23" i="10"/>
  <c r="BA23" i="10"/>
  <c r="AZ23" i="10"/>
  <c r="AY23" i="10"/>
  <c r="AX23" i="10"/>
  <c r="AW23" i="10"/>
  <c r="AV23" i="10"/>
  <c r="AU23" i="10"/>
  <c r="AT23" i="10"/>
  <c r="AS23" i="10"/>
  <c r="AR23" i="10"/>
  <c r="AQ23" i="10"/>
  <c r="AP23" i="10"/>
  <c r="AO23" i="10"/>
  <c r="AN23" i="10"/>
  <c r="AM23" i="10"/>
  <c r="AL23" i="10"/>
  <c r="AK23" i="10"/>
  <c r="AJ23" i="10"/>
  <c r="AI23" i="10"/>
  <c r="AH23" i="10"/>
  <c r="BI22" i="10"/>
  <c r="BH22" i="10"/>
  <c r="BG22" i="10"/>
  <c r="BF22" i="10"/>
  <c r="BE22" i="10"/>
  <c r="BD22" i="10"/>
  <c r="BC22" i="10"/>
  <c r="BB22" i="10"/>
  <c r="BA22" i="10"/>
  <c r="AZ22" i="10"/>
  <c r="AY22" i="10"/>
  <c r="AX22" i="10"/>
  <c r="AW22" i="10"/>
  <c r="AV22" i="10"/>
  <c r="AU22" i="10"/>
  <c r="AT22" i="10"/>
  <c r="AS22" i="10"/>
  <c r="AR22" i="10"/>
  <c r="AQ22" i="10"/>
  <c r="AP22" i="10"/>
  <c r="AO22" i="10"/>
  <c r="AN22" i="10"/>
  <c r="AM22" i="10"/>
  <c r="AL22" i="10"/>
  <c r="AK22" i="10"/>
  <c r="AJ22" i="10"/>
  <c r="AI22" i="10"/>
  <c r="AH22" i="10"/>
  <c r="AG22" i="10"/>
  <c r="BI21" i="10"/>
  <c r="BH21" i="10"/>
  <c r="BG21" i="10"/>
  <c r="BF21" i="10"/>
  <c r="BE21" i="10"/>
  <c r="BD21" i="10"/>
  <c r="BC21" i="10"/>
  <c r="BB21" i="10"/>
  <c r="BA21" i="10"/>
  <c r="AZ21" i="10"/>
  <c r="AY21" i="10"/>
  <c r="AX21" i="10"/>
  <c r="AW21" i="10"/>
  <c r="AV21" i="10"/>
  <c r="AU21" i="10"/>
  <c r="AT21" i="10"/>
  <c r="AS21" i="10"/>
  <c r="AR21" i="10"/>
  <c r="AQ21" i="10"/>
  <c r="AP21" i="10"/>
  <c r="AO21" i="10"/>
  <c r="AN21" i="10"/>
  <c r="AM21" i="10"/>
  <c r="AL21" i="10"/>
  <c r="AK21" i="10"/>
  <c r="AJ21" i="10"/>
  <c r="AI21" i="10"/>
  <c r="AH21" i="10"/>
  <c r="BI20" i="10"/>
  <c r="BH20" i="10"/>
  <c r="BG20" i="10"/>
  <c r="BF20" i="10"/>
  <c r="BE20" i="10"/>
  <c r="BD20" i="10"/>
  <c r="BC20" i="10"/>
  <c r="BB20" i="10"/>
  <c r="BA20" i="10"/>
  <c r="AZ20" i="10"/>
  <c r="AY20" i="10"/>
  <c r="AX20" i="10"/>
  <c r="AW20" i="10"/>
  <c r="AV20" i="10"/>
  <c r="AU20" i="10"/>
  <c r="AT20" i="10"/>
  <c r="AS20" i="10"/>
  <c r="AR20" i="10"/>
  <c r="AQ20" i="10"/>
  <c r="AP20" i="10"/>
  <c r="AO20" i="10"/>
  <c r="AN20" i="10"/>
  <c r="AM20" i="10"/>
  <c r="AL20" i="10"/>
  <c r="AK20" i="10"/>
  <c r="AJ20" i="10"/>
  <c r="AI20" i="10"/>
  <c r="AH20" i="10"/>
  <c r="BI19" i="10"/>
  <c r="BH19" i="10"/>
  <c r="BG19" i="10"/>
  <c r="BF19" i="10"/>
  <c r="BE19" i="10"/>
  <c r="BD19" i="10"/>
  <c r="BC19" i="10"/>
  <c r="BB19" i="10"/>
  <c r="BA19" i="10"/>
  <c r="AZ19" i="10"/>
  <c r="AY19" i="10"/>
  <c r="AX19" i="10"/>
  <c r="AW19" i="10"/>
  <c r="AV19" i="10"/>
  <c r="AU19" i="10"/>
  <c r="AT19" i="10"/>
  <c r="AS19" i="10"/>
  <c r="AR19" i="10"/>
  <c r="AQ19" i="10"/>
  <c r="AP19" i="10"/>
  <c r="AO19" i="10"/>
  <c r="AN19" i="10"/>
  <c r="AM19" i="10"/>
  <c r="AL19" i="10"/>
  <c r="AK19" i="10"/>
  <c r="AJ19" i="10"/>
  <c r="AI19" i="10"/>
  <c r="AH19" i="10"/>
  <c r="BI18" i="10"/>
  <c r="BH18" i="10"/>
  <c r="BG18" i="10"/>
  <c r="BF18" i="10"/>
  <c r="BE18" i="10"/>
  <c r="BD18" i="10"/>
  <c r="BC18" i="10"/>
  <c r="BB18" i="10"/>
  <c r="BA18" i="10"/>
  <c r="AZ18" i="10"/>
  <c r="AY18" i="10"/>
  <c r="AX18" i="10"/>
  <c r="AW18" i="10"/>
  <c r="AV18" i="10"/>
  <c r="AU18" i="10"/>
  <c r="AT18" i="10"/>
  <c r="AS18" i="10"/>
  <c r="AR18" i="10"/>
  <c r="AQ18" i="10"/>
  <c r="AP18" i="10"/>
  <c r="AO18" i="10"/>
  <c r="AN18" i="10"/>
  <c r="AM18" i="10"/>
  <c r="AL18" i="10"/>
  <c r="AK18" i="10"/>
  <c r="AJ18" i="10"/>
  <c r="AI18" i="10"/>
  <c r="AH18" i="10"/>
  <c r="AG18" i="10"/>
  <c r="BI17" i="10"/>
  <c r="BH17" i="10"/>
  <c r="BG17" i="10"/>
  <c r="BF17" i="10"/>
  <c r="BE17" i="10"/>
  <c r="BD17" i="10"/>
  <c r="BC17" i="10"/>
  <c r="BB17" i="10"/>
  <c r="BA17" i="10"/>
  <c r="AZ17" i="10"/>
  <c r="AY17" i="10"/>
  <c r="AX17" i="10"/>
  <c r="AW17" i="10"/>
  <c r="AV17" i="10"/>
  <c r="AU17" i="10"/>
  <c r="AT17" i="10"/>
  <c r="AS17" i="10"/>
  <c r="AR17" i="10"/>
  <c r="AQ17" i="10"/>
  <c r="AP17" i="10"/>
  <c r="AO17" i="10"/>
  <c r="AN17" i="10"/>
  <c r="AM17" i="10"/>
  <c r="AL17" i="10"/>
  <c r="AK17" i="10"/>
  <c r="AJ17" i="10"/>
  <c r="AI17" i="10"/>
  <c r="AH17" i="10"/>
  <c r="BI16" i="10"/>
  <c r="BH16" i="10"/>
  <c r="BG16" i="10"/>
  <c r="BF16" i="10"/>
  <c r="BE16" i="10"/>
  <c r="BD16" i="10"/>
  <c r="BC16" i="10"/>
  <c r="BB16" i="10"/>
  <c r="BA16" i="10"/>
  <c r="AZ16" i="10"/>
  <c r="AY16" i="10"/>
  <c r="AX16" i="10"/>
  <c r="AW16" i="10"/>
  <c r="AV16" i="10"/>
  <c r="AU16" i="10"/>
  <c r="AT16" i="10"/>
  <c r="AS16" i="10"/>
  <c r="AR16" i="10"/>
  <c r="AQ16" i="10"/>
  <c r="AP16" i="10"/>
  <c r="AO16" i="10"/>
  <c r="AN16" i="10"/>
  <c r="AM16" i="10"/>
  <c r="AL16" i="10"/>
  <c r="AK16" i="10"/>
  <c r="AJ16" i="10"/>
  <c r="AI16" i="10"/>
  <c r="AH16" i="10"/>
  <c r="BI15" i="10"/>
  <c r="BH15" i="10"/>
  <c r="BG15" i="10"/>
  <c r="BF15" i="10"/>
  <c r="BE15" i="10"/>
  <c r="BD15" i="10"/>
  <c r="BC15" i="10"/>
  <c r="BB15" i="10"/>
  <c r="BA15" i="10"/>
  <c r="AZ15" i="10"/>
  <c r="AY15" i="10"/>
  <c r="AX15" i="10"/>
  <c r="AW15" i="10"/>
  <c r="AV15" i="10"/>
  <c r="AU15" i="10"/>
  <c r="AT15" i="10"/>
  <c r="AS15" i="10"/>
  <c r="AR15" i="10"/>
  <c r="AQ15" i="10"/>
  <c r="AP15" i="10"/>
  <c r="AO15" i="10"/>
  <c r="AN15" i="10"/>
  <c r="AM15" i="10"/>
  <c r="AL15" i="10"/>
  <c r="AK15" i="10"/>
  <c r="AJ15" i="10"/>
  <c r="AI15" i="10"/>
  <c r="AH15" i="10"/>
  <c r="AG15" i="10"/>
  <c r="BI14" i="10"/>
  <c r="BH14" i="10"/>
  <c r="BG14" i="10"/>
  <c r="BF14" i="10"/>
  <c r="BE14" i="10"/>
  <c r="BD14" i="10"/>
  <c r="BC14" i="10"/>
  <c r="BB14" i="10"/>
  <c r="BA14" i="10"/>
  <c r="AZ14" i="10"/>
  <c r="AY14" i="10"/>
  <c r="AX14" i="10"/>
  <c r="AW14" i="10"/>
  <c r="AV14" i="10"/>
  <c r="AU14" i="10"/>
  <c r="AT14" i="10"/>
  <c r="AS14" i="10"/>
  <c r="AR14" i="10"/>
  <c r="AQ14" i="10"/>
  <c r="AP14" i="10"/>
  <c r="AO14" i="10"/>
  <c r="AN14" i="10"/>
  <c r="AM14" i="10"/>
  <c r="AL14" i="10"/>
  <c r="AK14" i="10"/>
  <c r="AJ14" i="10"/>
  <c r="AI14" i="10"/>
  <c r="AH14" i="10"/>
  <c r="AG14" i="10"/>
  <c r="BI13" i="10"/>
  <c r="BH13" i="10"/>
  <c r="BG13" i="10"/>
  <c r="BF13" i="10"/>
  <c r="BE13" i="10"/>
  <c r="BD13" i="10"/>
  <c r="BC13" i="10"/>
  <c r="BB13" i="10"/>
  <c r="BA13" i="10"/>
  <c r="AZ13" i="10"/>
  <c r="AY13" i="10"/>
  <c r="AX13" i="10"/>
  <c r="AW13" i="10"/>
  <c r="AV13" i="10"/>
  <c r="AU13" i="10"/>
  <c r="AT13" i="10"/>
  <c r="AS13" i="10"/>
  <c r="AR13" i="10"/>
  <c r="AQ13" i="10"/>
  <c r="AP13" i="10"/>
  <c r="AO13" i="10"/>
  <c r="AN13" i="10"/>
  <c r="AM13" i="10"/>
  <c r="AL13" i="10"/>
  <c r="AK13" i="10"/>
  <c r="AJ13" i="10"/>
  <c r="AI13" i="10"/>
  <c r="AH13" i="10"/>
  <c r="BI12" i="10"/>
  <c r="BH12" i="10"/>
  <c r="BG12" i="10"/>
  <c r="BF12" i="10"/>
  <c r="BE12" i="10"/>
  <c r="BD12" i="10"/>
  <c r="BC12" i="10"/>
  <c r="BB12" i="10"/>
  <c r="BA12" i="10"/>
  <c r="AZ12" i="10"/>
  <c r="AY12" i="10"/>
  <c r="AX12" i="10"/>
  <c r="AW12" i="10"/>
  <c r="AV12" i="10"/>
  <c r="AU12" i="10"/>
  <c r="AT12" i="10"/>
  <c r="AS12" i="10"/>
  <c r="AR12" i="10"/>
  <c r="AQ12" i="10"/>
  <c r="AP12" i="10"/>
  <c r="AO12" i="10"/>
  <c r="AN12" i="10"/>
  <c r="AM12" i="10"/>
  <c r="AL12" i="10"/>
  <c r="AK12" i="10"/>
  <c r="AJ12" i="10"/>
  <c r="AI12" i="10"/>
  <c r="AH12" i="10"/>
  <c r="BI11" i="10"/>
  <c r="BH11" i="10"/>
  <c r="BG11" i="10"/>
  <c r="BF11" i="10"/>
  <c r="BE11" i="10"/>
  <c r="BD11" i="10"/>
  <c r="BC11" i="10"/>
  <c r="BB11" i="10"/>
  <c r="BA11" i="10"/>
  <c r="AZ11" i="10"/>
  <c r="AY11" i="10"/>
  <c r="AX11" i="10"/>
  <c r="AW11" i="10"/>
  <c r="AV11" i="10"/>
  <c r="AU11" i="10"/>
  <c r="AT11" i="10"/>
  <c r="AS11" i="10"/>
  <c r="AR11" i="10"/>
  <c r="AQ11" i="10"/>
  <c r="AP11" i="10"/>
  <c r="AO11" i="10"/>
  <c r="AN11" i="10"/>
  <c r="AM11" i="10"/>
  <c r="AL11" i="10"/>
  <c r="AK11" i="10"/>
  <c r="AJ11" i="10"/>
  <c r="AI11" i="10"/>
  <c r="AH11" i="10"/>
  <c r="AG11" i="10"/>
  <c r="AG9" i="10"/>
  <c r="AG8" i="10"/>
  <c r="AG45" i="10"/>
  <c r="E9" i="9"/>
  <c r="E33" i="9"/>
  <c r="J48" i="8"/>
  <c r="M46" i="8"/>
  <c r="M45" i="8"/>
  <c r="M44" i="8"/>
  <c r="K43" i="8"/>
  <c r="M42" i="8"/>
  <c r="K42" i="8"/>
  <c r="M41" i="8"/>
  <c r="J41" i="8"/>
  <c r="M40" i="8"/>
  <c r="K40" i="8"/>
  <c r="J40" i="8"/>
  <c r="J39" i="8"/>
  <c r="M38" i="8"/>
  <c r="I38" i="8"/>
  <c r="M37" i="8"/>
  <c r="J37" i="8"/>
  <c r="I37" i="8"/>
  <c r="M36" i="8"/>
  <c r="J36" i="8"/>
  <c r="I36" i="8"/>
  <c r="J35" i="8"/>
  <c r="M34" i="8"/>
  <c r="I34" i="8"/>
  <c r="M33" i="8"/>
  <c r="I33" i="8"/>
  <c r="M32" i="8"/>
  <c r="I32" i="8"/>
  <c r="L31" i="8"/>
  <c r="M30" i="8"/>
  <c r="M29" i="8"/>
  <c r="L29" i="8"/>
  <c r="M28" i="8"/>
  <c r="K27" i="8"/>
  <c r="M26" i="8"/>
  <c r="K26" i="8"/>
  <c r="M25" i="8"/>
  <c r="J25" i="8"/>
  <c r="M24" i="8"/>
  <c r="K24" i="8"/>
  <c r="J24" i="8"/>
  <c r="J23" i="8"/>
  <c r="M22" i="8"/>
  <c r="I22" i="8"/>
  <c r="M21" i="8"/>
  <c r="J21" i="8"/>
  <c r="I21" i="8"/>
  <c r="M20" i="8"/>
  <c r="J20" i="8"/>
  <c r="I20" i="8"/>
  <c r="J19" i="8"/>
  <c r="M18" i="8"/>
  <c r="I18" i="8"/>
  <c r="M17" i="8"/>
  <c r="I17" i="8"/>
  <c r="M16" i="8"/>
  <c r="I16" i="8"/>
  <c r="L15" i="8"/>
  <c r="M14" i="8"/>
  <c r="M13" i="8"/>
  <c r="L13" i="8"/>
  <c r="M12" i="8"/>
  <c r="K11" i="8"/>
  <c r="J9" i="8"/>
  <c r="K9" i="8"/>
  <c r="L9" i="8"/>
  <c r="L45" i="8"/>
  <c r="M9" i="8"/>
  <c r="I9" i="8"/>
  <c r="S48" i="5"/>
  <c r="R48" i="5"/>
  <c r="M48" i="5"/>
  <c r="N47" i="5"/>
  <c r="M47" i="5"/>
  <c r="L47" i="5"/>
  <c r="O46" i="5"/>
  <c r="M46" i="5"/>
  <c r="L46" i="5"/>
  <c r="L45" i="5"/>
  <c r="S44" i="5"/>
  <c r="N44" i="5"/>
  <c r="M44" i="5"/>
  <c r="P43" i="5"/>
  <c r="N43" i="5"/>
  <c r="M43" i="5"/>
  <c r="L43" i="5"/>
  <c r="R42" i="5"/>
  <c r="P42" i="5"/>
  <c r="M42" i="5"/>
  <c r="L42" i="5"/>
  <c r="S41" i="5"/>
  <c r="N41" i="5"/>
  <c r="L41" i="5"/>
  <c r="O40" i="5"/>
  <c r="N40" i="5"/>
  <c r="M40" i="5"/>
  <c r="R39" i="5"/>
  <c r="M39" i="5"/>
  <c r="L39" i="5"/>
  <c r="R38" i="5"/>
  <c r="M38" i="5"/>
  <c r="L38" i="5"/>
  <c r="O37" i="5"/>
  <c r="N37" i="5"/>
  <c r="L37" i="5"/>
  <c r="R36" i="5"/>
  <c r="O36" i="5"/>
  <c r="M36" i="5"/>
  <c r="S35" i="5"/>
  <c r="R35" i="5"/>
  <c r="M35" i="5"/>
  <c r="L35" i="5"/>
  <c r="O34" i="5"/>
  <c r="M34" i="5"/>
  <c r="L34" i="5"/>
  <c r="O32" i="5"/>
  <c r="L32" i="5"/>
  <c r="S31" i="5"/>
  <c r="R31" i="5"/>
  <c r="M31" i="5"/>
  <c r="S30" i="5"/>
  <c r="N30" i="5"/>
  <c r="M30" i="5"/>
  <c r="L30" i="5"/>
  <c r="P29" i="5"/>
  <c r="O29" i="5"/>
  <c r="M29" i="5"/>
  <c r="L29" i="5"/>
  <c r="S28" i="5"/>
  <c r="P28" i="5"/>
  <c r="L28" i="5"/>
  <c r="S27" i="5"/>
  <c r="N27" i="5"/>
  <c r="M27" i="5"/>
  <c r="N26" i="5"/>
  <c r="M26" i="5"/>
  <c r="L26" i="5"/>
  <c r="R25" i="5"/>
  <c r="M25" i="5"/>
  <c r="L25" i="5"/>
  <c r="N24" i="5"/>
  <c r="L24" i="5"/>
  <c r="O23" i="5"/>
  <c r="N23" i="5"/>
  <c r="M23" i="5"/>
  <c r="R22" i="5"/>
  <c r="P22" i="5"/>
  <c r="M22" i="5"/>
  <c r="L22" i="5"/>
  <c r="R21" i="5"/>
  <c r="M21" i="5"/>
  <c r="L21" i="5"/>
  <c r="O20" i="5"/>
  <c r="N20" i="5"/>
  <c r="L20" i="5"/>
  <c r="R19" i="5"/>
  <c r="O19" i="5"/>
  <c r="M19" i="5"/>
  <c r="S18" i="5"/>
  <c r="R18" i="5"/>
  <c r="M18" i="5"/>
  <c r="L18" i="5"/>
  <c r="O17" i="5"/>
  <c r="M17" i="5"/>
  <c r="L17" i="5"/>
  <c r="P16" i="5"/>
  <c r="O16" i="5"/>
  <c r="L16" i="5"/>
  <c r="S15" i="5"/>
  <c r="R15" i="5"/>
  <c r="M15" i="5"/>
  <c r="N14" i="5"/>
  <c r="M14" i="5"/>
  <c r="L14" i="5"/>
  <c r="O13" i="5"/>
  <c r="M13" i="5"/>
  <c r="L13" i="5"/>
  <c r="L12" i="5"/>
  <c r="S11" i="5"/>
  <c r="N11" i="5"/>
  <c r="M11" i="5"/>
  <c r="M8" i="5"/>
  <c r="M45" i="5"/>
  <c r="N8" i="5"/>
  <c r="O8" i="5"/>
  <c r="P8" i="5"/>
  <c r="Q8" i="5"/>
  <c r="R8" i="5"/>
  <c r="S8" i="5"/>
  <c r="M9" i="5"/>
  <c r="N9" i="5"/>
  <c r="O9" i="5"/>
  <c r="P9" i="5"/>
  <c r="Q9" i="5"/>
  <c r="R9" i="5"/>
  <c r="S9" i="5"/>
  <c r="L11" i="5"/>
  <c r="L9" i="5"/>
  <c r="L8" i="5"/>
  <c r="L48" i="5"/>
  <c r="T48" i="4"/>
  <c r="Y47" i="4"/>
  <c r="X47" i="4"/>
  <c r="T47" i="4"/>
  <c r="T46" i="4"/>
  <c r="X45" i="4"/>
  <c r="U44" i="4"/>
  <c r="X43" i="4"/>
  <c r="T43" i="4"/>
  <c r="U42" i="4"/>
  <c r="T42" i="4"/>
  <c r="Y41" i="4"/>
  <c r="T41" i="4"/>
  <c r="U40" i="4"/>
  <c r="T40" i="4"/>
  <c r="Y39" i="4"/>
  <c r="X39" i="4"/>
  <c r="T39" i="4"/>
  <c r="T38" i="4"/>
  <c r="X37" i="4"/>
  <c r="Y36" i="4"/>
  <c r="X35" i="4"/>
  <c r="T35" i="4"/>
  <c r="T34" i="4"/>
  <c r="T32" i="4"/>
  <c r="Y31" i="4"/>
  <c r="U31" i="4"/>
  <c r="T31" i="4"/>
  <c r="Y30" i="4"/>
  <c r="X30" i="4"/>
  <c r="T30" i="4"/>
  <c r="X29" i="4"/>
  <c r="U29" i="4"/>
  <c r="T29" i="4"/>
  <c r="X28" i="4"/>
  <c r="U28" i="4"/>
  <c r="Z27" i="4"/>
  <c r="X27" i="4"/>
  <c r="U27" i="4"/>
  <c r="T27" i="4"/>
  <c r="Z26" i="4"/>
  <c r="X26" i="4"/>
  <c r="U26" i="4"/>
  <c r="Y25" i="4"/>
  <c r="X25" i="4"/>
  <c r="T25" i="4"/>
  <c r="X24" i="4"/>
  <c r="R24" i="4"/>
  <c r="Y23" i="4"/>
  <c r="X23" i="4"/>
  <c r="T23" i="4"/>
  <c r="Q23" i="4"/>
  <c r="X22" i="4"/>
  <c r="Q22" i="4"/>
  <c r="X21" i="4"/>
  <c r="U21" i="4"/>
  <c r="T21" i="4"/>
  <c r="X20" i="4"/>
  <c r="U20" i="4"/>
  <c r="Z19" i="4"/>
  <c r="X19" i="4"/>
  <c r="U19" i="4"/>
  <c r="T19" i="4"/>
  <c r="Z18" i="4"/>
  <c r="X18" i="4"/>
  <c r="U18" i="4"/>
  <c r="Y17" i="4"/>
  <c r="X17" i="4"/>
  <c r="T17" i="4"/>
  <c r="X16" i="4"/>
  <c r="R16" i="4"/>
  <c r="Y15" i="4"/>
  <c r="X15" i="4"/>
  <c r="T15" i="4"/>
  <c r="Q15" i="4"/>
  <c r="X14" i="4"/>
  <c r="Q14" i="4"/>
  <c r="X13" i="4"/>
  <c r="U13" i="4"/>
  <c r="T13" i="4"/>
  <c r="X12" i="4"/>
  <c r="U12" i="4"/>
  <c r="Z11" i="4"/>
  <c r="X11" i="4"/>
  <c r="U11" i="4"/>
  <c r="T11" i="4"/>
  <c r="R8" i="4"/>
  <c r="R37" i="4"/>
  <c r="S8" i="4"/>
  <c r="S47" i="4"/>
  <c r="T8" i="4"/>
  <c r="T45" i="4"/>
  <c r="U8" i="4"/>
  <c r="U25" i="4"/>
  <c r="V8" i="4"/>
  <c r="W8" i="4"/>
  <c r="W46" i="4"/>
  <c r="X8" i="4"/>
  <c r="Y8" i="4"/>
  <c r="Z8" i="4"/>
  <c r="Z48" i="4"/>
  <c r="AA8" i="4"/>
  <c r="AA41" i="4"/>
  <c r="AB8" i="4"/>
  <c r="AC8" i="4"/>
  <c r="Q8" i="4"/>
  <c r="Q42" i="4"/>
  <c r="R9" i="4"/>
  <c r="S9" i="4"/>
  <c r="T9" i="4"/>
  <c r="U9" i="4"/>
  <c r="V9" i="4"/>
  <c r="W9" i="4"/>
  <c r="X9" i="4"/>
  <c r="Y9" i="4"/>
  <c r="Z9" i="4"/>
  <c r="AA9" i="4"/>
  <c r="AB9" i="4"/>
  <c r="AC9" i="4"/>
  <c r="Q9" i="4"/>
  <c r="O12" i="3"/>
  <c r="P12" i="3"/>
  <c r="M13" i="3"/>
  <c r="Q13" i="3"/>
  <c r="S13" i="3"/>
  <c r="U13" i="3"/>
  <c r="M14" i="3"/>
  <c r="P14" i="3"/>
  <c r="Q14" i="3"/>
  <c r="T14" i="3"/>
  <c r="U14" i="3"/>
  <c r="O15" i="3"/>
  <c r="P15" i="3"/>
  <c r="Q15" i="3"/>
  <c r="U15" i="3"/>
  <c r="S16" i="3"/>
  <c r="M17" i="3"/>
  <c r="O17" i="3"/>
  <c r="Q17" i="3"/>
  <c r="S17" i="3"/>
  <c r="U17" i="3"/>
  <c r="P18" i="3"/>
  <c r="Q18" i="3"/>
  <c r="U18" i="3"/>
  <c r="M19" i="3"/>
  <c r="Q19" i="3"/>
  <c r="S19" i="3"/>
  <c r="U19" i="3"/>
  <c r="O20" i="3"/>
  <c r="S20" i="3"/>
  <c r="T20" i="3"/>
  <c r="O21" i="3"/>
  <c r="Q21" i="3"/>
  <c r="S21" i="3"/>
  <c r="U21" i="3"/>
  <c r="M22" i="3"/>
  <c r="Q22" i="3"/>
  <c r="U22" i="3"/>
  <c r="M23" i="3"/>
  <c r="O23" i="3"/>
  <c r="Q23" i="3"/>
  <c r="S23" i="3"/>
  <c r="T23" i="3"/>
  <c r="U23" i="3"/>
  <c r="O24" i="3"/>
  <c r="P24" i="3"/>
  <c r="S24" i="3"/>
  <c r="T24" i="3"/>
  <c r="M25" i="3"/>
  <c r="O25" i="3"/>
  <c r="Q25" i="3"/>
  <c r="U25" i="3"/>
  <c r="M26" i="3"/>
  <c r="Q26" i="3"/>
  <c r="T26" i="3"/>
  <c r="U26" i="3"/>
  <c r="M27" i="3"/>
  <c r="O27" i="3"/>
  <c r="P27" i="3"/>
  <c r="Q27" i="3"/>
  <c r="S27" i="3"/>
  <c r="T27" i="3"/>
  <c r="U27" i="3"/>
  <c r="O28" i="3"/>
  <c r="P28" i="3"/>
  <c r="M29" i="3"/>
  <c r="Q29" i="3"/>
  <c r="S29" i="3"/>
  <c r="U29" i="3"/>
  <c r="M30" i="3"/>
  <c r="P30" i="3"/>
  <c r="Q30" i="3"/>
  <c r="T30" i="3"/>
  <c r="U30" i="3"/>
  <c r="O31" i="3"/>
  <c r="P31" i="3"/>
  <c r="Q31" i="3"/>
  <c r="U31" i="3"/>
  <c r="S32" i="3"/>
  <c r="M33" i="3"/>
  <c r="O33" i="3"/>
  <c r="Q33" i="3"/>
  <c r="S33" i="3"/>
  <c r="U33" i="3"/>
  <c r="P34" i="3"/>
  <c r="Q34" i="3"/>
  <c r="U34" i="3"/>
  <c r="M35" i="3"/>
  <c r="Q35" i="3"/>
  <c r="S35" i="3"/>
  <c r="U35" i="3"/>
  <c r="O36" i="3"/>
  <c r="S36" i="3"/>
  <c r="T36" i="3"/>
  <c r="O37" i="3"/>
  <c r="Q37" i="3"/>
  <c r="S37" i="3"/>
  <c r="U37" i="3"/>
  <c r="M38" i="3"/>
  <c r="Q38" i="3"/>
  <c r="U38" i="3"/>
  <c r="M39" i="3"/>
  <c r="O39" i="3"/>
  <c r="Q39" i="3"/>
  <c r="S39" i="3"/>
  <c r="T39" i="3"/>
  <c r="U39" i="3"/>
  <c r="O40" i="3"/>
  <c r="P40" i="3"/>
  <c r="S40" i="3"/>
  <c r="T40" i="3"/>
  <c r="M41" i="3"/>
  <c r="O41" i="3"/>
  <c r="Q41" i="3"/>
  <c r="U41" i="3"/>
  <c r="M42" i="3"/>
  <c r="Q42" i="3"/>
  <c r="T42" i="3"/>
  <c r="U42" i="3"/>
  <c r="M43" i="3"/>
  <c r="O43" i="3"/>
  <c r="P43" i="3"/>
  <c r="Q43" i="3"/>
  <c r="S43" i="3"/>
  <c r="T43" i="3"/>
  <c r="U43" i="3"/>
  <c r="O44" i="3"/>
  <c r="P44" i="3"/>
  <c r="M45" i="3"/>
  <c r="Q45" i="3"/>
  <c r="S45" i="3"/>
  <c r="U45" i="3"/>
  <c r="M46" i="3"/>
  <c r="P46" i="3"/>
  <c r="Q46" i="3"/>
  <c r="T46" i="3"/>
  <c r="U46" i="3"/>
  <c r="O47" i="3"/>
  <c r="P47" i="3"/>
  <c r="Q47" i="3"/>
  <c r="U47" i="3"/>
  <c r="S48" i="3"/>
  <c r="O11" i="3"/>
  <c r="P11" i="3"/>
  <c r="S11" i="3"/>
  <c r="T11" i="3"/>
  <c r="N9" i="3"/>
  <c r="N37" i="3"/>
  <c r="O9" i="3"/>
  <c r="P9" i="3"/>
  <c r="Q9" i="3"/>
  <c r="Q12" i="3"/>
  <c r="R9" i="3"/>
  <c r="R38" i="3"/>
  <c r="S9" i="3"/>
  <c r="T9" i="3"/>
  <c r="T28" i="3"/>
  <c r="U9" i="3"/>
  <c r="U12" i="3"/>
  <c r="M11" i="3"/>
  <c r="M9" i="3"/>
  <c r="E8" i="6"/>
  <c r="E14" i="6"/>
  <c r="E12" i="2"/>
  <c r="E13" i="2"/>
  <c r="E15" i="2"/>
  <c r="E16" i="2"/>
  <c r="E17" i="2"/>
  <c r="E19" i="2"/>
  <c r="E20" i="2"/>
  <c r="E21" i="2"/>
  <c r="E23" i="2"/>
  <c r="E24" i="2"/>
  <c r="E25" i="2"/>
  <c r="E27" i="2"/>
  <c r="E28" i="2"/>
  <c r="E29" i="2"/>
  <c r="E31" i="2"/>
  <c r="E32" i="2"/>
  <c r="E33" i="2"/>
  <c r="E35" i="2"/>
  <c r="E36" i="2"/>
  <c r="E37" i="2"/>
  <c r="E39" i="2"/>
  <c r="E40" i="2"/>
  <c r="E41" i="2"/>
  <c r="E43" i="2"/>
  <c r="E44" i="2"/>
  <c r="E45" i="2"/>
  <c r="E47" i="2"/>
  <c r="E48" i="2"/>
  <c r="E11" i="2"/>
  <c r="E9" i="2"/>
  <c r="E14" i="2"/>
  <c r="E45" i="6"/>
  <c r="E34" i="6"/>
  <c r="E23" i="6"/>
  <c r="E13" i="6"/>
  <c r="E41" i="6"/>
  <c r="E30" i="6"/>
  <c r="E19" i="6"/>
  <c r="E39" i="6"/>
  <c r="E29" i="6"/>
  <c r="E18" i="6"/>
  <c r="E46" i="6"/>
  <c r="E35" i="6"/>
  <c r="E25" i="6"/>
  <c r="R30" i="4"/>
  <c r="S32" i="4"/>
  <c r="AA32" i="4"/>
  <c r="W34" i="4"/>
  <c r="Q36" i="4"/>
  <c r="W37" i="4"/>
  <c r="R38" i="4"/>
  <c r="Z38" i="4"/>
  <c r="AA40" i="4"/>
  <c r="Q44" i="4"/>
  <c r="R45" i="4"/>
  <c r="R46" i="4"/>
  <c r="R47" i="4"/>
  <c r="N48" i="3"/>
  <c r="R44" i="3"/>
  <c r="N36" i="3"/>
  <c r="N17" i="3"/>
  <c r="N14" i="3"/>
  <c r="Z47" i="4"/>
  <c r="Z45" i="4"/>
  <c r="Z43" i="4"/>
  <c r="Z41" i="4"/>
  <c r="Z39" i="4"/>
  <c r="Z37" i="4"/>
  <c r="Z35" i="4"/>
  <c r="Z32" i="4"/>
  <c r="Z30" i="4"/>
  <c r="Z44" i="4"/>
  <c r="Z36" i="4"/>
  <c r="Z46" i="4"/>
  <c r="W12" i="4"/>
  <c r="S15" i="4"/>
  <c r="AA18" i="4"/>
  <c r="Q20" i="4"/>
  <c r="W20" i="4"/>
  <c r="Q21" i="4"/>
  <c r="R22" i="4"/>
  <c r="S23" i="4"/>
  <c r="S24" i="4"/>
  <c r="Z24" i="4"/>
  <c r="AA26" i="4"/>
  <c r="Q28" i="4"/>
  <c r="W28" i="4"/>
  <c r="Q29" i="4"/>
  <c r="S30" i="4"/>
  <c r="AA30" i="4"/>
  <c r="Q34" i="4"/>
  <c r="Z34" i="4"/>
  <c r="W35" i="4"/>
  <c r="R36" i="4"/>
  <c r="AA36" i="4"/>
  <c r="R39" i="4"/>
  <c r="S41" i="4"/>
  <c r="W42" i="4"/>
  <c r="W43" i="4"/>
  <c r="W45" i="4"/>
  <c r="R48" i="4"/>
  <c r="L48" i="8"/>
  <c r="L44" i="8"/>
  <c r="L40" i="8"/>
  <c r="L36" i="8"/>
  <c r="L32" i="8"/>
  <c r="L28" i="8"/>
  <c r="L24" i="8"/>
  <c r="L20" i="8"/>
  <c r="L16" i="8"/>
  <c r="L12" i="8"/>
  <c r="L47" i="8"/>
  <c r="L35" i="8"/>
  <c r="L34" i="8"/>
  <c r="L33" i="8"/>
  <c r="L19" i="8"/>
  <c r="L18" i="8"/>
  <c r="L17" i="8"/>
  <c r="L39" i="8"/>
  <c r="L38" i="8"/>
  <c r="L37" i="8"/>
  <c r="L23" i="8"/>
  <c r="L22" i="8"/>
  <c r="L21" i="8"/>
  <c r="L11" i="8"/>
  <c r="L27" i="8"/>
  <c r="L43" i="8"/>
  <c r="E15" i="9"/>
  <c r="E19" i="9"/>
  <c r="E23" i="9"/>
  <c r="E27" i="9"/>
  <c r="E31" i="9"/>
  <c r="E35" i="9"/>
  <c r="E39" i="9"/>
  <c r="E43" i="9"/>
  <c r="E47" i="9"/>
  <c r="E12" i="9"/>
  <c r="E16" i="9"/>
  <c r="E20" i="9"/>
  <c r="E24" i="9"/>
  <c r="E28" i="9"/>
  <c r="E32" i="9"/>
  <c r="E36" i="9"/>
  <c r="E40" i="9"/>
  <c r="E44" i="9"/>
  <c r="E48" i="9"/>
  <c r="E13" i="9"/>
  <c r="E21" i="9"/>
  <c r="E29" i="9"/>
  <c r="E37" i="9"/>
  <c r="E45" i="9"/>
  <c r="E14" i="9"/>
  <c r="E25" i="9"/>
  <c r="E34" i="9"/>
  <c r="E46" i="9"/>
  <c r="E17" i="9"/>
  <c r="E26" i="9"/>
  <c r="E38" i="9"/>
  <c r="E11" i="9"/>
  <c r="E30" i="9"/>
  <c r="I14" i="11"/>
  <c r="I18" i="11"/>
  <c r="I22" i="11"/>
  <c r="I26" i="11"/>
  <c r="I30" i="11"/>
  <c r="I34" i="11"/>
  <c r="I38" i="11"/>
  <c r="I42" i="11"/>
  <c r="I46" i="11"/>
  <c r="I11" i="11"/>
  <c r="I13" i="11"/>
  <c r="I17" i="11"/>
  <c r="I21" i="11"/>
  <c r="I25" i="11"/>
  <c r="I29" i="11"/>
  <c r="I33" i="11"/>
  <c r="I37" i="11"/>
  <c r="I41" i="11"/>
  <c r="I45" i="11"/>
  <c r="R15" i="3"/>
  <c r="R19" i="3"/>
  <c r="R23" i="3"/>
  <c r="R27" i="3"/>
  <c r="R31" i="3"/>
  <c r="R35" i="3"/>
  <c r="R39" i="3"/>
  <c r="R43" i="3"/>
  <c r="R47" i="3"/>
  <c r="N45" i="3"/>
  <c r="N42" i="3"/>
  <c r="N29" i="3"/>
  <c r="N26" i="3"/>
  <c r="R22" i="3"/>
  <c r="AA46" i="4"/>
  <c r="AA45" i="4"/>
  <c r="AA38" i="4"/>
  <c r="AA37" i="4"/>
  <c r="AA29" i="4"/>
  <c r="AA27" i="4"/>
  <c r="AA25" i="4"/>
  <c r="AA23" i="4"/>
  <c r="AA21" i="4"/>
  <c r="AA19" i="4"/>
  <c r="AA17" i="4"/>
  <c r="AA15" i="4"/>
  <c r="AA13" i="4"/>
  <c r="AA11" i="4"/>
  <c r="AA48" i="4"/>
  <c r="AA47" i="4"/>
  <c r="S48" i="4"/>
  <c r="S46" i="4"/>
  <c r="S44" i="4"/>
  <c r="S42" i="4"/>
  <c r="S40" i="4"/>
  <c r="S38" i="4"/>
  <c r="S36" i="4"/>
  <c r="S34" i="4"/>
  <c r="S31" i="4"/>
  <c r="S43" i="4"/>
  <c r="S35" i="4"/>
  <c r="S45" i="4"/>
  <c r="AA12" i="4"/>
  <c r="AA20" i="4"/>
  <c r="R48" i="3"/>
  <c r="N46" i="3"/>
  <c r="R42" i="3"/>
  <c r="R32" i="3"/>
  <c r="R29" i="3"/>
  <c r="N20" i="3"/>
  <c r="R16" i="3"/>
  <c r="R13" i="3"/>
  <c r="Q12" i="4"/>
  <c r="Q13" i="4"/>
  <c r="R14" i="4"/>
  <c r="Z16" i="4"/>
  <c r="Z17" i="4"/>
  <c r="Z25" i="4"/>
  <c r="E12" i="6"/>
  <c r="E16" i="6"/>
  <c r="E20" i="6"/>
  <c r="E24" i="6"/>
  <c r="E28" i="6"/>
  <c r="E32" i="6"/>
  <c r="E36" i="6"/>
  <c r="E40" i="6"/>
  <c r="E44" i="6"/>
  <c r="E10" i="6"/>
  <c r="E38" i="6"/>
  <c r="E22" i="6"/>
  <c r="E11" i="6"/>
  <c r="P13" i="3"/>
  <c r="P17" i="3"/>
  <c r="P21" i="3"/>
  <c r="P25" i="3"/>
  <c r="P29" i="3"/>
  <c r="P33" i="3"/>
  <c r="P37" i="3"/>
  <c r="P41" i="3"/>
  <c r="P45" i="3"/>
  <c r="P48" i="3"/>
  <c r="T44" i="3"/>
  <c r="P38" i="3"/>
  <c r="R36" i="3"/>
  <c r="T34" i="3"/>
  <c r="R20" i="3"/>
  <c r="P19" i="3"/>
  <c r="R17" i="3"/>
  <c r="P16" i="3"/>
  <c r="Y43" i="4"/>
  <c r="Y42" i="4"/>
  <c r="Y35" i="4"/>
  <c r="Y34" i="4"/>
  <c r="Y28" i="4"/>
  <c r="Y26" i="4"/>
  <c r="Y24" i="4"/>
  <c r="Y22" i="4"/>
  <c r="Y20" i="4"/>
  <c r="Y18" i="4"/>
  <c r="Y16" i="4"/>
  <c r="Y14" i="4"/>
  <c r="Y12" i="4"/>
  <c r="Y45" i="4"/>
  <c r="Y44" i="4"/>
  <c r="Q11" i="4"/>
  <c r="R12" i="4"/>
  <c r="Y13" i="4"/>
  <c r="U16" i="4"/>
  <c r="U17" i="4"/>
  <c r="W18" i="4"/>
  <c r="Q19" i="4"/>
  <c r="R20" i="4"/>
  <c r="S21" i="4"/>
  <c r="Z22" i="4"/>
  <c r="Z23" i="4"/>
  <c r="W26" i="4"/>
  <c r="Q27" i="4"/>
  <c r="R28" i="4"/>
  <c r="Y29" i="4"/>
  <c r="R31" i="4"/>
  <c r="W32" i="4"/>
  <c r="W38" i="4"/>
  <c r="AA39" i="4"/>
  <c r="K48" i="8"/>
  <c r="K45" i="8"/>
  <c r="K41" i="8"/>
  <c r="K37" i="8"/>
  <c r="K33" i="8"/>
  <c r="K29" i="8"/>
  <c r="K25" i="8"/>
  <c r="K21" i="8"/>
  <c r="K17" i="8"/>
  <c r="K13" i="8"/>
  <c r="K46" i="8"/>
  <c r="K32" i="8"/>
  <c r="K31" i="8"/>
  <c r="K30" i="8"/>
  <c r="K16" i="8"/>
  <c r="K15" i="8"/>
  <c r="K14" i="8"/>
  <c r="K47" i="8"/>
  <c r="K36" i="8"/>
  <c r="K35" i="8"/>
  <c r="K34" i="8"/>
  <c r="K20" i="8"/>
  <c r="K19" i="8"/>
  <c r="K18" i="8"/>
  <c r="K23" i="8"/>
  <c r="L26" i="8"/>
  <c r="K28" i="8"/>
  <c r="L30" i="8"/>
  <c r="K39" i="8"/>
  <c r="L42" i="8"/>
  <c r="K44" i="8"/>
  <c r="L46" i="8"/>
  <c r="E22" i="9"/>
  <c r="N15" i="3"/>
  <c r="N19" i="3"/>
  <c r="N23" i="3"/>
  <c r="N27" i="3"/>
  <c r="N31" i="3"/>
  <c r="N35" i="3"/>
  <c r="N39" i="3"/>
  <c r="N43" i="3"/>
  <c r="N47" i="3"/>
  <c r="R41" i="3"/>
  <c r="N32" i="3"/>
  <c r="R28" i="3"/>
  <c r="R25" i="3"/>
  <c r="N16" i="3"/>
  <c r="N13" i="3"/>
  <c r="R12" i="3"/>
  <c r="W48" i="4"/>
  <c r="W47" i="4"/>
  <c r="W40" i="4"/>
  <c r="W39" i="4"/>
  <c r="W31" i="4"/>
  <c r="W30" i="4"/>
  <c r="W29" i="4"/>
  <c r="W27" i="4"/>
  <c r="W25" i="4"/>
  <c r="W23" i="4"/>
  <c r="W21" i="4"/>
  <c r="W19" i="4"/>
  <c r="W17" i="4"/>
  <c r="W15" i="4"/>
  <c r="W13" i="4"/>
  <c r="W11" i="4"/>
  <c r="W14" i="4"/>
  <c r="S17" i="4"/>
  <c r="S18" i="4"/>
  <c r="W22" i="4"/>
  <c r="S25" i="4"/>
  <c r="S26" i="4"/>
  <c r="AA28" i="4"/>
  <c r="R45" i="3"/>
  <c r="N33" i="3"/>
  <c r="N30" i="3"/>
  <c r="R26" i="3"/>
  <c r="Q47" i="4"/>
  <c r="Q45" i="4"/>
  <c r="Q43" i="4"/>
  <c r="Q41" i="4"/>
  <c r="Q39" i="4"/>
  <c r="Q37" i="4"/>
  <c r="Q35" i="4"/>
  <c r="Q32" i="4"/>
  <c r="Q30" i="4"/>
  <c r="Q48" i="4"/>
  <c r="Q40" i="4"/>
  <c r="Q31" i="4"/>
  <c r="R42" i="4"/>
  <c r="R41" i="4"/>
  <c r="R34" i="4"/>
  <c r="R32" i="4"/>
  <c r="R29" i="4"/>
  <c r="R27" i="4"/>
  <c r="R25" i="4"/>
  <c r="R23" i="4"/>
  <c r="R21" i="4"/>
  <c r="R19" i="4"/>
  <c r="R17" i="4"/>
  <c r="R15" i="4"/>
  <c r="R13" i="4"/>
  <c r="R11" i="4"/>
  <c r="R44" i="4"/>
  <c r="R43" i="4"/>
  <c r="S16" i="4"/>
  <c r="E43" i="6"/>
  <c r="E33" i="6"/>
  <c r="E27" i="6"/>
  <c r="E17" i="6"/>
  <c r="T13" i="3"/>
  <c r="T17" i="3"/>
  <c r="T21" i="3"/>
  <c r="T25" i="3"/>
  <c r="T29" i="3"/>
  <c r="T33" i="3"/>
  <c r="T37" i="3"/>
  <c r="T41" i="3"/>
  <c r="T45" i="3"/>
  <c r="N11" i="3"/>
  <c r="T47" i="3"/>
  <c r="R46" i="3"/>
  <c r="N40" i="3"/>
  <c r="P35" i="3"/>
  <c r="N34" i="3"/>
  <c r="R33" i="3"/>
  <c r="P32" i="3"/>
  <c r="T31" i="3"/>
  <c r="R30" i="3"/>
  <c r="N24" i="3"/>
  <c r="P22" i="3"/>
  <c r="N21" i="3"/>
  <c r="T18" i="3"/>
  <c r="N18" i="3"/>
  <c r="T15" i="3"/>
  <c r="R14" i="3"/>
  <c r="T12" i="3"/>
  <c r="U47" i="4"/>
  <c r="U45" i="4"/>
  <c r="U43" i="4"/>
  <c r="U41" i="4"/>
  <c r="U39" i="4"/>
  <c r="U37" i="4"/>
  <c r="U35" i="4"/>
  <c r="U32" i="4"/>
  <c r="U30" i="4"/>
  <c r="U46" i="4"/>
  <c r="U38" i="4"/>
  <c r="U48" i="4"/>
  <c r="S13" i="4"/>
  <c r="S14" i="4"/>
  <c r="Z14" i="4"/>
  <c r="Z15" i="4"/>
  <c r="AA16" i="4"/>
  <c r="Q18" i="4"/>
  <c r="Y21" i="4"/>
  <c r="S22" i="4"/>
  <c r="U24" i="4"/>
  <c r="AA24" i="4"/>
  <c r="Q26" i="4"/>
  <c r="S29" i="4"/>
  <c r="Z31" i="4"/>
  <c r="AA34" i="4"/>
  <c r="U36" i="4"/>
  <c r="Y37" i="4"/>
  <c r="S39" i="4"/>
  <c r="Y40" i="4"/>
  <c r="Z42" i="4"/>
  <c r="W44" i="4"/>
  <c r="P48" i="5"/>
  <c r="P44" i="5"/>
  <c r="P40" i="5"/>
  <c r="P36" i="5"/>
  <c r="P31" i="5"/>
  <c r="P27" i="5"/>
  <c r="P23" i="5"/>
  <c r="P19" i="5"/>
  <c r="P15" i="5"/>
  <c r="P11" i="5"/>
  <c r="P41" i="5"/>
  <c r="P38" i="5"/>
  <c r="P35" i="5"/>
  <c r="P24" i="5"/>
  <c r="P21" i="5"/>
  <c r="P18" i="5"/>
  <c r="P47" i="5"/>
  <c r="P37" i="5"/>
  <c r="P34" i="5"/>
  <c r="P30" i="5"/>
  <c r="P20" i="5"/>
  <c r="P17" i="5"/>
  <c r="P14" i="5"/>
  <c r="P12" i="5"/>
  <c r="P25" i="5"/>
  <c r="P39" i="5"/>
  <c r="P45" i="5"/>
  <c r="K12" i="8"/>
  <c r="L14" i="8"/>
  <c r="E42" i="9"/>
  <c r="E47" i="6"/>
  <c r="E42" i="6"/>
  <c r="E37" i="6"/>
  <c r="E31" i="6"/>
  <c r="E26" i="6"/>
  <c r="E21" i="6"/>
  <c r="E15" i="6"/>
  <c r="M12" i="3"/>
  <c r="M16" i="3"/>
  <c r="M20" i="3"/>
  <c r="M24" i="3"/>
  <c r="M28" i="3"/>
  <c r="M32" i="3"/>
  <c r="M36" i="3"/>
  <c r="M40" i="3"/>
  <c r="M44" i="3"/>
  <c r="M48" i="3"/>
  <c r="S14" i="3"/>
  <c r="S18" i="3"/>
  <c r="S22" i="3"/>
  <c r="S26" i="3"/>
  <c r="S30" i="3"/>
  <c r="S34" i="3"/>
  <c r="S38" i="3"/>
  <c r="S42" i="3"/>
  <c r="S46" i="3"/>
  <c r="O14" i="3"/>
  <c r="O18" i="3"/>
  <c r="O22" i="3"/>
  <c r="O26" i="3"/>
  <c r="O30" i="3"/>
  <c r="O34" i="3"/>
  <c r="O38" i="3"/>
  <c r="O42" i="3"/>
  <c r="O46" i="3"/>
  <c r="R11" i="3"/>
  <c r="T48" i="3"/>
  <c r="O48" i="3"/>
  <c r="S47" i="3"/>
  <c r="M47" i="3"/>
  <c r="O45" i="3"/>
  <c r="S44" i="3"/>
  <c r="N44" i="3"/>
  <c r="P42" i="3"/>
  <c r="S41" i="3"/>
  <c r="N41" i="3"/>
  <c r="R40" i="3"/>
  <c r="P39" i="3"/>
  <c r="T38" i="3"/>
  <c r="N38" i="3"/>
  <c r="R37" i="3"/>
  <c r="M37" i="3"/>
  <c r="P36" i="3"/>
  <c r="T35" i="3"/>
  <c r="O35" i="3"/>
  <c r="R34" i="3"/>
  <c r="M34" i="3"/>
  <c r="T32" i="3"/>
  <c r="O32" i="3"/>
  <c r="S31" i="3"/>
  <c r="M31" i="3"/>
  <c r="O29" i="3"/>
  <c r="S28" i="3"/>
  <c r="N28" i="3"/>
  <c r="P26" i="3"/>
  <c r="S25" i="3"/>
  <c r="N25" i="3"/>
  <c r="R24" i="3"/>
  <c r="P23" i="3"/>
  <c r="T22" i="3"/>
  <c r="N22" i="3"/>
  <c r="R21" i="3"/>
  <c r="M21" i="3"/>
  <c r="P20" i="3"/>
  <c r="T19" i="3"/>
  <c r="O19" i="3"/>
  <c r="R18" i="3"/>
  <c r="M18" i="3"/>
  <c r="T16" i="3"/>
  <c r="O16" i="3"/>
  <c r="S15" i="3"/>
  <c r="M15" i="3"/>
  <c r="O13" i="3"/>
  <c r="S12" i="3"/>
  <c r="N12" i="3"/>
  <c r="S11" i="4"/>
  <c r="Y11" i="4"/>
  <c r="S12" i="4"/>
  <c r="Z12" i="4"/>
  <c r="Z13" i="4"/>
  <c r="U14" i="4"/>
  <c r="AA14" i="4"/>
  <c r="U15" i="4"/>
  <c r="Q16" i="4"/>
  <c r="W16" i="4"/>
  <c r="Q17" i="4"/>
  <c r="R18" i="4"/>
  <c r="S19" i="4"/>
  <c r="Y19" i="4"/>
  <c r="S20" i="4"/>
  <c r="Z20" i="4"/>
  <c r="Z21" i="4"/>
  <c r="U22" i="4"/>
  <c r="AA22" i="4"/>
  <c r="U23" i="4"/>
  <c r="Q24" i="4"/>
  <c r="W24" i="4"/>
  <c r="Q25" i="4"/>
  <c r="R26" i="4"/>
  <c r="S27" i="4"/>
  <c r="Y27" i="4"/>
  <c r="S28" i="4"/>
  <c r="Z28" i="4"/>
  <c r="Z29" i="4"/>
  <c r="AA31" i="4"/>
  <c r="Y32" i="4"/>
  <c r="U34" i="4"/>
  <c r="R35" i="4"/>
  <c r="AA35" i="4"/>
  <c r="W36" i="4"/>
  <c r="S37" i="4"/>
  <c r="Q38" i="4"/>
  <c r="Y38" i="4"/>
  <c r="R40" i="4"/>
  <c r="Z40" i="4"/>
  <c r="W41" i="4"/>
  <c r="AA42" i="4"/>
  <c r="AA43" i="4"/>
  <c r="AA44" i="4"/>
  <c r="Q46" i="4"/>
  <c r="Y46" i="4"/>
  <c r="Y48" i="4"/>
  <c r="S46" i="5"/>
  <c r="S42" i="5"/>
  <c r="S38" i="5"/>
  <c r="S34" i="5"/>
  <c r="S29" i="5"/>
  <c r="S25" i="5"/>
  <c r="S21" i="5"/>
  <c r="S17" i="5"/>
  <c r="S13" i="5"/>
  <c r="S43" i="5"/>
  <c r="S40" i="5"/>
  <c r="S37" i="5"/>
  <c r="S26" i="5"/>
  <c r="S23" i="5"/>
  <c r="S20" i="5"/>
  <c r="S39" i="5"/>
  <c r="S36" i="5"/>
  <c r="S32" i="5"/>
  <c r="S22" i="5"/>
  <c r="S19" i="5"/>
  <c r="S16" i="5"/>
  <c r="O47" i="5"/>
  <c r="O43" i="5"/>
  <c r="O39" i="5"/>
  <c r="O35" i="5"/>
  <c r="O30" i="5"/>
  <c r="O26" i="5"/>
  <c r="O22" i="5"/>
  <c r="O18" i="5"/>
  <c r="O14" i="5"/>
  <c r="O48" i="5"/>
  <c r="O45" i="5"/>
  <c r="O42" i="5"/>
  <c r="O31" i="5"/>
  <c r="O28" i="5"/>
  <c r="O25" i="5"/>
  <c r="O15" i="5"/>
  <c r="O12" i="5"/>
  <c r="O44" i="5"/>
  <c r="O41" i="5"/>
  <c r="O38" i="5"/>
  <c r="O27" i="5"/>
  <c r="O24" i="5"/>
  <c r="O21" i="5"/>
  <c r="O11" i="5"/>
  <c r="S12" i="5"/>
  <c r="P13" i="5"/>
  <c r="S14" i="5"/>
  <c r="S24" i="5"/>
  <c r="P26" i="5"/>
  <c r="P32" i="5"/>
  <c r="S45" i="5"/>
  <c r="P46" i="5"/>
  <c r="S47" i="5"/>
  <c r="K22" i="8"/>
  <c r="L25" i="8"/>
  <c r="K38" i="8"/>
  <c r="L41" i="8"/>
  <c r="E41" i="9"/>
  <c r="E18" i="9"/>
  <c r="R45" i="5"/>
  <c r="R41" i="5"/>
  <c r="R37" i="5"/>
  <c r="R32" i="5"/>
  <c r="R28" i="5"/>
  <c r="R24" i="5"/>
  <c r="R20" i="5"/>
  <c r="R16" i="5"/>
  <c r="R12" i="5"/>
  <c r="N46" i="5"/>
  <c r="N42" i="5"/>
  <c r="N38" i="5"/>
  <c r="N34" i="5"/>
  <c r="N29" i="5"/>
  <c r="N25" i="5"/>
  <c r="N21" i="5"/>
  <c r="N17" i="5"/>
  <c r="N13" i="5"/>
  <c r="N12" i="5"/>
  <c r="R13" i="5"/>
  <c r="N15" i="5"/>
  <c r="N18" i="5"/>
  <c r="R23" i="5"/>
  <c r="R26" i="5"/>
  <c r="N28" i="5"/>
  <c r="R29" i="5"/>
  <c r="N31" i="5"/>
  <c r="N35" i="5"/>
  <c r="R40" i="5"/>
  <c r="R43" i="5"/>
  <c r="N45" i="5"/>
  <c r="R46" i="5"/>
  <c r="N48" i="5"/>
  <c r="I48" i="8"/>
  <c r="I47" i="8"/>
  <c r="I43" i="8"/>
  <c r="I39" i="8"/>
  <c r="I35" i="8"/>
  <c r="I31" i="8"/>
  <c r="I27" i="8"/>
  <c r="I23" i="8"/>
  <c r="I19" i="8"/>
  <c r="I15" i="8"/>
  <c r="I11" i="8"/>
  <c r="J47" i="8"/>
  <c r="J46" i="8"/>
  <c r="J42" i="8"/>
  <c r="J38" i="8"/>
  <c r="J34" i="8"/>
  <c r="J30" i="8"/>
  <c r="J26" i="8"/>
  <c r="J22" i="8"/>
  <c r="J18" i="8"/>
  <c r="J14" i="8"/>
  <c r="I12" i="8"/>
  <c r="I13" i="8"/>
  <c r="I14" i="8"/>
  <c r="J15" i="8"/>
  <c r="J16" i="8"/>
  <c r="J17" i="8"/>
  <c r="I28" i="8"/>
  <c r="I29" i="8"/>
  <c r="I30" i="8"/>
  <c r="J31" i="8"/>
  <c r="J32" i="8"/>
  <c r="J33" i="8"/>
  <c r="I44" i="8"/>
  <c r="I45" i="8"/>
  <c r="I46" i="8"/>
  <c r="I48" i="11"/>
  <c r="I44" i="11"/>
  <c r="I40" i="11"/>
  <c r="I36" i="11"/>
  <c r="I32" i="11"/>
  <c r="I28" i="11"/>
  <c r="I24" i="11"/>
  <c r="I20" i="11"/>
  <c r="I16" i="11"/>
  <c r="I12" i="11"/>
  <c r="E46" i="2"/>
  <c r="E42" i="2"/>
  <c r="E38" i="2"/>
  <c r="E34" i="2"/>
  <c r="E30" i="2"/>
  <c r="E26" i="2"/>
  <c r="E22" i="2"/>
  <c r="E18" i="2"/>
  <c r="U11" i="3"/>
  <c r="Q11" i="3"/>
  <c r="U48" i="3"/>
  <c r="Q48" i="3"/>
  <c r="U44" i="3"/>
  <c r="Q44" i="3"/>
  <c r="U40" i="3"/>
  <c r="Q40" i="3"/>
  <c r="U36" i="3"/>
  <c r="Q36" i="3"/>
  <c r="U32" i="3"/>
  <c r="Q32" i="3"/>
  <c r="U28" i="3"/>
  <c r="Q28" i="3"/>
  <c r="U24" i="3"/>
  <c r="Q24" i="3"/>
  <c r="U20" i="3"/>
  <c r="Q20" i="3"/>
  <c r="U16" i="3"/>
  <c r="Q16" i="3"/>
  <c r="X48" i="4"/>
  <c r="X46" i="4"/>
  <c r="X44" i="4"/>
  <c r="X42" i="4"/>
  <c r="X40" i="4"/>
  <c r="X38" i="4"/>
  <c r="X36" i="4"/>
  <c r="X34" i="4"/>
  <c r="X31" i="4"/>
  <c r="T12" i="4"/>
  <c r="T14" i="4"/>
  <c r="T16" i="4"/>
  <c r="T18" i="4"/>
  <c r="T20" i="4"/>
  <c r="T22" i="4"/>
  <c r="T24" i="4"/>
  <c r="T26" i="4"/>
  <c r="T28" i="4"/>
  <c r="X32" i="4"/>
  <c r="T36" i="4"/>
  <c r="T37" i="4"/>
  <c r="X41" i="4"/>
  <c r="T44" i="4"/>
  <c r="R11" i="5"/>
  <c r="R14" i="5"/>
  <c r="N16" i="5"/>
  <c r="R17" i="5"/>
  <c r="N19" i="5"/>
  <c r="N22" i="5"/>
  <c r="R27" i="5"/>
  <c r="R30" i="5"/>
  <c r="N32" i="5"/>
  <c r="R34" i="5"/>
  <c r="N36" i="5"/>
  <c r="N39" i="5"/>
  <c r="R44" i="5"/>
  <c r="R47" i="5"/>
  <c r="J11" i="8"/>
  <c r="J12" i="8"/>
  <c r="J13" i="8"/>
  <c r="I24" i="8"/>
  <c r="I25" i="8"/>
  <c r="I26" i="8"/>
  <c r="J27" i="8"/>
  <c r="J28" i="8"/>
  <c r="J29" i="8"/>
  <c r="I40" i="8"/>
  <c r="I41" i="8"/>
  <c r="I42" i="8"/>
  <c r="J43" i="8"/>
  <c r="J44" i="8"/>
  <c r="J45" i="8"/>
  <c r="M12" i="5"/>
  <c r="L15" i="5"/>
  <c r="M16" i="5"/>
  <c r="L19" i="5"/>
  <c r="M20" i="5"/>
  <c r="L23" i="5"/>
  <c r="M24" i="5"/>
  <c r="L27" i="5"/>
  <c r="M28" i="5"/>
  <c r="L31" i="5"/>
  <c r="M32" i="5"/>
  <c r="L36" i="5"/>
  <c r="M37" i="5"/>
  <c r="L40" i="5"/>
  <c r="M41" i="5"/>
  <c r="L44" i="5"/>
  <c r="M48" i="8"/>
  <c r="M47" i="8"/>
  <c r="M11" i="8"/>
  <c r="M15" i="8"/>
  <c r="M19" i="8"/>
  <c r="M23" i="8"/>
  <c r="M27" i="8"/>
  <c r="M31" i="8"/>
  <c r="M35" i="8"/>
  <c r="M39" i="8"/>
  <c r="M43" i="8"/>
  <c r="I47" i="11"/>
  <c r="I43" i="11"/>
  <c r="I39" i="11"/>
  <c r="I35" i="11"/>
  <c r="I31" i="11"/>
  <c r="I27" i="11"/>
  <c r="I23" i="11"/>
  <c r="I19" i="11"/>
  <c r="I15" i="11"/>
  <c r="AG34" i="10"/>
  <c r="AG38" i="10"/>
  <c r="AG42" i="10"/>
  <c r="AG46" i="10"/>
  <c r="E46" i="15"/>
  <c r="E42" i="15"/>
  <c r="E38" i="15"/>
  <c r="E34" i="15"/>
  <c r="E30" i="15"/>
  <c r="E26" i="15"/>
  <c r="E22" i="15"/>
  <c r="E18" i="15"/>
  <c r="E14" i="15"/>
  <c r="AR13" i="7"/>
  <c r="AR17" i="7"/>
  <c r="AR21" i="7"/>
  <c r="AR25" i="7"/>
  <c r="AR18" i="7"/>
  <c r="AR19" i="7"/>
  <c r="AR20" i="7"/>
  <c r="AR30" i="7"/>
  <c r="AR34" i="7"/>
  <c r="AR38" i="7"/>
  <c r="AR42" i="7"/>
  <c r="AR12" i="7"/>
  <c r="AR14" i="7"/>
  <c r="AR15" i="7"/>
  <c r="AR16" i="7"/>
  <c r="AR31" i="7"/>
  <c r="AR26" i="7"/>
  <c r="AR27" i="7"/>
  <c r="AR39" i="7"/>
  <c r="AR40" i="7"/>
  <c r="AR41" i="7"/>
  <c r="AR46" i="7"/>
  <c r="AR22" i="7"/>
  <c r="AR23" i="7"/>
  <c r="AR24" i="7"/>
  <c r="AR29" i="7"/>
  <c r="AR35" i="7"/>
  <c r="AR36" i="7"/>
  <c r="AR37" i="7"/>
  <c r="AR28" i="7"/>
  <c r="AR32" i="7"/>
  <c r="AR33" i="7"/>
  <c r="AN13" i="7"/>
  <c r="AN17" i="7"/>
  <c r="AN21" i="7"/>
  <c r="AN25" i="7"/>
  <c r="AN22" i="7"/>
  <c r="AN23" i="7"/>
  <c r="AN24" i="7"/>
  <c r="AN30" i="7"/>
  <c r="AN34" i="7"/>
  <c r="AN38" i="7"/>
  <c r="AN42" i="7"/>
  <c r="AN18" i="7"/>
  <c r="AN19" i="7"/>
  <c r="AN20" i="7"/>
  <c r="AN31" i="7"/>
  <c r="AN14" i="7"/>
  <c r="AN15" i="7"/>
  <c r="AN16" i="7"/>
  <c r="AN28" i="7"/>
  <c r="AN43" i="7"/>
  <c r="AN46" i="7"/>
  <c r="AN39" i="7"/>
  <c r="AN40" i="7"/>
  <c r="AN41" i="7"/>
  <c r="AN35" i="7"/>
  <c r="AN36" i="7"/>
  <c r="AN37" i="7"/>
  <c r="AJ13" i="7"/>
  <c r="AJ17" i="7"/>
  <c r="AJ21" i="7"/>
  <c r="AJ25" i="7"/>
  <c r="AJ26" i="7"/>
  <c r="AJ27" i="7"/>
  <c r="AJ30" i="7"/>
  <c r="AJ34" i="7"/>
  <c r="AJ38" i="7"/>
  <c r="AJ42" i="7"/>
  <c r="AJ12" i="7"/>
  <c r="AJ22" i="7"/>
  <c r="AJ23" i="7"/>
  <c r="AJ24" i="7"/>
  <c r="AJ31" i="7"/>
  <c r="AJ32" i="7"/>
  <c r="AJ33" i="7"/>
  <c r="AJ46" i="7"/>
  <c r="AJ29" i="7"/>
  <c r="AJ43" i="7"/>
  <c r="AJ18" i="7"/>
  <c r="AJ19" i="7"/>
  <c r="AJ20" i="7"/>
  <c r="AJ28" i="7"/>
  <c r="AJ39" i="7"/>
  <c r="AJ40" i="7"/>
  <c r="AJ41" i="7"/>
  <c r="AF13" i="7"/>
  <c r="AF17" i="7"/>
  <c r="AF21" i="7"/>
  <c r="AF25" i="7"/>
  <c r="AF14" i="7"/>
  <c r="AF15" i="7"/>
  <c r="AF16" i="7"/>
  <c r="AF30" i="7"/>
  <c r="AF34" i="7"/>
  <c r="AF38" i="7"/>
  <c r="AF42" i="7"/>
  <c r="AF26" i="7"/>
  <c r="AF27" i="7"/>
  <c r="AF31" i="7"/>
  <c r="AF22" i="7"/>
  <c r="AF23" i="7"/>
  <c r="AF24" i="7"/>
  <c r="AF28" i="7"/>
  <c r="AF35" i="7"/>
  <c r="AF36" i="7"/>
  <c r="AF37" i="7"/>
  <c r="AF46" i="7"/>
  <c r="AF12" i="7"/>
  <c r="AF18" i="7"/>
  <c r="AF19" i="7"/>
  <c r="AF20" i="7"/>
  <c r="AF33" i="7"/>
  <c r="AF32" i="7"/>
  <c r="AF43" i="7"/>
  <c r="AB13" i="7"/>
  <c r="AB17" i="7"/>
  <c r="AB21" i="7"/>
  <c r="AB25" i="7"/>
  <c r="AB18" i="7"/>
  <c r="AB19" i="7"/>
  <c r="AB20" i="7"/>
  <c r="AB30" i="7"/>
  <c r="AB34" i="7"/>
  <c r="AB38" i="7"/>
  <c r="AB42" i="7"/>
  <c r="AB12" i="7"/>
  <c r="AB14" i="7"/>
  <c r="AB15" i="7"/>
  <c r="AB16" i="7"/>
  <c r="AB31" i="7"/>
  <c r="AB32" i="7"/>
  <c r="AB39" i="7"/>
  <c r="AB40" i="7"/>
  <c r="AB41" i="7"/>
  <c r="AB46" i="7"/>
  <c r="AB29" i="7"/>
  <c r="AB35" i="7"/>
  <c r="AB36" i="7"/>
  <c r="AB37" i="7"/>
  <c r="AB47" i="7"/>
  <c r="AB26" i="7"/>
  <c r="AB27" i="7"/>
  <c r="AB28" i="7"/>
  <c r="AB33" i="7"/>
  <c r="AR11" i="7"/>
  <c r="AB11" i="7"/>
  <c r="AF48" i="7"/>
  <c r="AF47" i="7"/>
  <c r="AN44" i="7"/>
  <c r="AF44" i="7"/>
  <c r="AB43" i="7"/>
  <c r="AN26" i="7"/>
  <c r="AJ16" i="7"/>
  <c r="AJ14" i="7"/>
  <c r="AG19" i="10"/>
  <c r="AG23" i="10"/>
  <c r="AG27" i="10"/>
  <c r="AG31" i="10"/>
  <c r="AG35" i="10"/>
  <c r="AI37" i="10"/>
  <c r="AM37" i="10"/>
  <c r="AQ37" i="10"/>
  <c r="AU37" i="10"/>
  <c r="AY37" i="10"/>
  <c r="BC37" i="10"/>
  <c r="BG37" i="10"/>
  <c r="AG39" i="10"/>
  <c r="AI41" i="10"/>
  <c r="AM41" i="10"/>
  <c r="AQ41" i="10"/>
  <c r="AU41" i="10"/>
  <c r="AY41" i="10"/>
  <c r="BC41" i="10"/>
  <c r="BG41" i="10"/>
  <c r="AG43" i="10"/>
  <c r="AI45" i="10"/>
  <c r="AM45" i="10"/>
  <c r="AQ45" i="10"/>
  <c r="AU45" i="10"/>
  <c r="AY45" i="10"/>
  <c r="BC45" i="10"/>
  <c r="BG45" i="10"/>
  <c r="AG47" i="10"/>
  <c r="G48" i="11"/>
  <c r="G44" i="11"/>
  <c r="G40" i="11"/>
  <c r="G36" i="11"/>
  <c r="G32" i="11"/>
  <c r="G28" i="11"/>
  <c r="G24" i="11"/>
  <c r="G20" i="11"/>
  <c r="G16" i="11"/>
  <c r="G12" i="11"/>
  <c r="E46" i="14"/>
  <c r="E42" i="14"/>
  <c r="E38" i="14"/>
  <c r="E34" i="14"/>
  <c r="E30" i="14"/>
  <c r="E26" i="14"/>
  <c r="E22" i="14"/>
  <c r="E18" i="14"/>
  <c r="E14" i="14"/>
  <c r="E11" i="15"/>
  <c r="E45" i="15"/>
  <c r="E41" i="15"/>
  <c r="E37" i="15"/>
  <c r="E33" i="15"/>
  <c r="E29" i="15"/>
  <c r="E25" i="15"/>
  <c r="E21" i="15"/>
  <c r="E17" i="15"/>
  <c r="E13" i="15"/>
  <c r="AQ14" i="7"/>
  <c r="AQ18" i="7"/>
  <c r="AQ22" i="7"/>
  <c r="AQ26" i="7"/>
  <c r="AQ12" i="7"/>
  <c r="AQ15" i="7"/>
  <c r="AQ16" i="7"/>
  <c r="AQ17" i="7"/>
  <c r="AQ31" i="7"/>
  <c r="AQ35" i="7"/>
  <c r="AQ39" i="7"/>
  <c r="AQ43" i="7"/>
  <c r="AQ13" i="7"/>
  <c r="AQ27" i="7"/>
  <c r="AQ28" i="7"/>
  <c r="AQ23" i="7"/>
  <c r="AQ24" i="7"/>
  <c r="AQ25" i="7"/>
  <c r="AQ29" i="7"/>
  <c r="AQ36" i="7"/>
  <c r="AQ37" i="7"/>
  <c r="AQ38" i="7"/>
  <c r="AQ47" i="7"/>
  <c r="AQ19" i="7"/>
  <c r="AQ20" i="7"/>
  <c r="AQ21" i="7"/>
  <c r="AQ32" i="7"/>
  <c r="AQ33" i="7"/>
  <c r="AQ34" i="7"/>
  <c r="AQ44" i="7"/>
  <c r="AM14" i="7"/>
  <c r="AM18" i="7"/>
  <c r="AM22" i="7"/>
  <c r="AM26" i="7"/>
  <c r="AM19" i="7"/>
  <c r="AM20" i="7"/>
  <c r="AM21" i="7"/>
  <c r="AM31" i="7"/>
  <c r="AM35" i="7"/>
  <c r="AM39" i="7"/>
  <c r="AM43" i="7"/>
  <c r="AM15" i="7"/>
  <c r="AM16" i="7"/>
  <c r="AM17" i="7"/>
  <c r="AM28" i="7"/>
  <c r="AM13" i="7"/>
  <c r="AM40" i="7"/>
  <c r="AM41" i="7"/>
  <c r="AM42" i="7"/>
  <c r="AM47" i="7"/>
  <c r="AM30" i="7"/>
  <c r="AM36" i="7"/>
  <c r="AM37" i="7"/>
  <c r="AM38" i="7"/>
  <c r="AM44" i="7"/>
  <c r="AM12" i="7"/>
  <c r="AM27" i="7"/>
  <c r="AM29" i="7"/>
  <c r="AM32" i="7"/>
  <c r="AM33" i="7"/>
  <c r="AM34" i="7"/>
  <c r="AI14" i="7"/>
  <c r="AI18" i="7"/>
  <c r="AI22" i="7"/>
  <c r="AI26" i="7"/>
  <c r="AI12" i="7"/>
  <c r="AI23" i="7"/>
  <c r="AI24" i="7"/>
  <c r="AI25" i="7"/>
  <c r="AI31" i="7"/>
  <c r="AI35" i="7"/>
  <c r="AI39" i="7"/>
  <c r="AI43" i="7"/>
  <c r="AI19" i="7"/>
  <c r="AI20" i="7"/>
  <c r="AI21" i="7"/>
  <c r="AI28" i="7"/>
  <c r="AI32" i="7"/>
  <c r="AI29" i="7"/>
  <c r="AI47" i="7"/>
  <c r="AI27" i="7"/>
  <c r="AI40" i="7"/>
  <c r="AI41" i="7"/>
  <c r="AI42" i="7"/>
  <c r="AI44" i="7"/>
  <c r="AI15" i="7"/>
  <c r="AI16" i="7"/>
  <c r="AI17" i="7"/>
  <c r="AI36" i="7"/>
  <c r="AI37" i="7"/>
  <c r="AI38" i="7"/>
  <c r="AE14" i="7"/>
  <c r="AE18" i="7"/>
  <c r="AE22" i="7"/>
  <c r="AE26" i="7"/>
  <c r="AE27" i="7"/>
  <c r="AE31" i="7"/>
  <c r="AE35" i="7"/>
  <c r="AE39" i="7"/>
  <c r="AE43" i="7"/>
  <c r="AE13" i="7"/>
  <c r="AE23" i="7"/>
  <c r="AE24" i="7"/>
  <c r="AE25" i="7"/>
  <c r="AE28" i="7"/>
  <c r="AE32" i="7"/>
  <c r="AE12" i="7"/>
  <c r="AE19" i="7"/>
  <c r="AE20" i="7"/>
  <c r="AE21" i="7"/>
  <c r="AE33" i="7"/>
  <c r="AE34" i="7"/>
  <c r="AE47" i="7"/>
  <c r="AE15" i="7"/>
  <c r="AE16" i="7"/>
  <c r="AE17" i="7"/>
  <c r="AE30" i="7"/>
  <c r="AE44" i="7"/>
  <c r="AE29" i="7"/>
  <c r="AE40" i="7"/>
  <c r="AE41" i="7"/>
  <c r="AE42" i="7"/>
  <c r="AA14" i="7"/>
  <c r="AA18" i="7"/>
  <c r="AA22" i="7"/>
  <c r="AA26" i="7"/>
  <c r="AA12" i="7"/>
  <c r="AA15" i="7"/>
  <c r="AA16" i="7"/>
  <c r="AA17" i="7"/>
  <c r="AA31" i="7"/>
  <c r="AA35" i="7"/>
  <c r="AA39" i="7"/>
  <c r="AA43" i="7"/>
  <c r="AA27" i="7"/>
  <c r="AA28" i="7"/>
  <c r="AA32" i="7"/>
  <c r="AA29" i="7"/>
  <c r="AA36" i="7"/>
  <c r="AA37" i="7"/>
  <c r="AA38" i="7"/>
  <c r="AA47" i="7"/>
  <c r="AA13" i="7"/>
  <c r="AA33" i="7"/>
  <c r="AA34" i="7"/>
  <c r="AA23" i="7"/>
  <c r="AA24" i="7"/>
  <c r="AA25" i="7"/>
  <c r="AQ11" i="7"/>
  <c r="AF11" i="7"/>
  <c r="AA11" i="7"/>
  <c r="AJ48" i="7"/>
  <c r="AE48" i="7"/>
  <c r="AJ47" i="7"/>
  <c r="AQ46" i="7"/>
  <c r="AI46" i="7"/>
  <c r="AA46" i="7"/>
  <c r="AN45" i="7"/>
  <c r="AF45" i="7"/>
  <c r="AB44" i="7"/>
  <c r="AQ42" i="7"/>
  <c r="AQ41" i="7"/>
  <c r="AQ40" i="7"/>
  <c r="AP39" i="7"/>
  <c r="AP38" i="7"/>
  <c r="AO35" i="7"/>
  <c r="AO34" i="7"/>
  <c r="AN33" i="7"/>
  <c r="AN32" i="7"/>
  <c r="AN29" i="7"/>
  <c r="AB24" i="7"/>
  <c r="AB22" i="7"/>
  <c r="AA20" i="7"/>
  <c r="Z18" i="7"/>
  <c r="AG12" i="10"/>
  <c r="AG16" i="10"/>
  <c r="AG20" i="10"/>
  <c r="AG24" i="10"/>
  <c r="AG28" i="10"/>
  <c r="AI30" i="10"/>
  <c r="AM30" i="10"/>
  <c r="AQ30" i="10"/>
  <c r="AU30" i="10"/>
  <c r="AY30" i="10"/>
  <c r="BC30" i="10"/>
  <c r="BG30" i="10"/>
  <c r="AG32" i="10"/>
  <c r="AI34" i="10"/>
  <c r="AM34" i="10"/>
  <c r="AQ34" i="10"/>
  <c r="AU34" i="10"/>
  <c r="AY34" i="10"/>
  <c r="BC34" i="10"/>
  <c r="BG34" i="10"/>
  <c r="AG36" i="10"/>
  <c r="AI38" i="10"/>
  <c r="AM38" i="10"/>
  <c r="AQ38" i="10"/>
  <c r="AU38" i="10"/>
  <c r="AY38" i="10"/>
  <c r="BC38" i="10"/>
  <c r="BG38" i="10"/>
  <c r="AG40" i="10"/>
  <c r="AI42" i="10"/>
  <c r="AM42" i="10"/>
  <c r="AQ42" i="10"/>
  <c r="AU42" i="10"/>
  <c r="AY42" i="10"/>
  <c r="BC42" i="10"/>
  <c r="BG42" i="10"/>
  <c r="AG44" i="10"/>
  <c r="AJ45" i="10"/>
  <c r="AN45" i="10"/>
  <c r="AR45" i="10"/>
  <c r="AV45" i="10"/>
  <c r="AZ45" i="10"/>
  <c r="BD45" i="10"/>
  <c r="AI46" i="10"/>
  <c r="AM46" i="10"/>
  <c r="AQ46" i="10"/>
  <c r="AU46" i="10"/>
  <c r="AY46" i="10"/>
  <c r="BC46" i="10"/>
  <c r="BG46" i="10"/>
  <c r="AG48" i="10"/>
  <c r="H11" i="11"/>
  <c r="H46" i="11"/>
  <c r="G45" i="11"/>
  <c r="H42" i="11"/>
  <c r="G41" i="11"/>
  <c r="H38" i="11"/>
  <c r="G37" i="11"/>
  <c r="H34" i="11"/>
  <c r="G33" i="11"/>
  <c r="H30" i="11"/>
  <c r="G29" i="11"/>
  <c r="H26" i="11"/>
  <c r="G25" i="11"/>
  <c r="H22" i="11"/>
  <c r="G21" i="11"/>
  <c r="H18" i="11"/>
  <c r="G17" i="11"/>
  <c r="H14" i="11"/>
  <c r="G13" i="11"/>
  <c r="E46" i="13"/>
  <c r="E42" i="13"/>
  <c r="E38" i="13"/>
  <c r="E34" i="13"/>
  <c r="E30" i="13"/>
  <c r="E26" i="13"/>
  <c r="E22" i="13"/>
  <c r="E18" i="13"/>
  <c r="E14" i="13"/>
  <c r="E11" i="14"/>
  <c r="E45" i="14"/>
  <c r="E41" i="14"/>
  <c r="E37" i="14"/>
  <c r="E33" i="14"/>
  <c r="E29" i="14"/>
  <c r="E25" i="14"/>
  <c r="E21" i="14"/>
  <c r="E17" i="14"/>
  <c r="E13" i="14"/>
  <c r="E48" i="15"/>
  <c r="E44" i="15"/>
  <c r="E40" i="15"/>
  <c r="E36" i="15"/>
  <c r="E32" i="15"/>
  <c r="E28" i="15"/>
  <c r="E24" i="15"/>
  <c r="E20" i="15"/>
  <c r="E16" i="15"/>
  <c r="E12" i="15"/>
  <c r="E47" i="16"/>
  <c r="E43" i="16"/>
  <c r="E39" i="16"/>
  <c r="E35" i="16"/>
  <c r="E31" i="16"/>
  <c r="E27" i="16"/>
  <c r="E23" i="16"/>
  <c r="E19" i="16"/>
  <c r="E15" i="16"/>
  <c r="Y12" i="7"/>
  <c r="Y16" i="7"/>
  <c r="Y20" i="7"/>
  <c r="Y24" i="7"/>
  <c r="Y28" i="7"/>
  <c r="Y13" i="7"/>
  <c r="Y25" i="7"/>
  <c r="Y26" i="7"/>
  <c r="Y27" i="7"/>
  <c r="Y29" i="7"/>
  <c r="Y33" i="7"/>
  <c r="Y37" i="7"/>
  <c r="Y41" i="7"/>
  <c r="Y21" i="7"/>
  <c r="Y22" i="7"/>
  <c r="Y23" i="7"/>
  <c r="Y30" i="7"/>
  <c r="Y31" i="7"/>
  <c r="Y45" i="7"/>
  <c r="Y11" i="7"/>
  <c r="Y42" i="7"/>
  <c r="Y43" i="7"/>
  <c r="Y44" i="7"/>
  <c r="Y46" i="7"/>
  <c r="Y17" i="7"/>
  <c r="Y18" i="7"/>
  <c r="Y19" i="7"/>
  <c r="Y38" i="7"/>
  <c r="Y39" i="7"/>
  <c r="Y40" i="7"/>
  <c r="AP15" i="7"/>
  <c r="AP19" i="7"/>
  <c r="AP23" i="7"/>
  <c r="AP27" i="7"/>
  <c r="AP12" i="7"/>
  <c r="AP13" i="7"/>
  <c r="AP14" i="7"/>
  <c r="AP28" i="7"/>
  <c r="AP32" i="7"/>
  <c r="AP36" i="7"/>
  <c r="AP40" i="7"/>
  <c r="AP24" i="7"/>
  <c r="AP25" i="7"/>
  <c r="AP26" i="7"/>
  <c r="AP29" i="7"/>
  <c r="AP20" i="7"/>
  <c r="AP21" i="7"/>
  <c r="AP22" i="7"/>
  <c r="AP33" i="7"/>
  <c r="AP34" i="7"/>
  <c r="AP35" i="7"/>
  <c r="AP44" i="7"/>
  <c r="AP48" i="7"/>
  <c r="AP11" i="7"/>
  <c r="AP16" i="7"/>
  <c r="AP17" i="7"/>
  <c r="AP18" i="7"/>
  <c r="AP31" i="7"/>
  <c r="AP45" i="7"/>
  <c r="AP30" i="7"/>
  <c r="AP41" i="7"/>
  <c r="AP42" i="7"/>
  <c r="AL15" i="7"/>
  <c r="AL19" i="7"/>
  <c r="AL23" i="7"/>
  <c r="AL27" i="7"/>
  <c r="AL12" i="7"/>
  <c r="AL16" i="7"/>
  <c r="AL17" i="7"/>
  <c r="AL18" i="7"/>
  <c r="AL28" i="7"/>
  <c r="AL32" i="7"/>
  <c r="AL36" i="7"/>
  <c r="AL40" i="7"/>
  <c r="AL13" i="7"/>
  <c r="AL14" i="7"/>
  <c r="AL29" i="7"/>
  <c r="AL30" i="7"/>
  <c r="AL37" i="7"/>
  <c r="AL38" i="7"/>
  <c r="AL39" i="7"/>
  <c r="AL44" i="7"/>
  <c r="AL48" i="7"/>
  <c r="AL11" i="7"/>
  <c r="AL33" i="7"/>
  <c r="AL34" i="7"/>
  <c r="AL35" i="7"/>
  <c r="AL45" i="7"/>
  <c r="AL24" i="7"/>
  <c r="AL25" i="7"/>
  <c r="AL26" i="7"/>
  <c r="AH15" i="7"/>
  <c r="AH19" i="7"/>
  <c r="AH23" i="7"/>
  <c r="AH27" i="7"/>
  <c r="AH12" i="7"/>
  <c r="AH20" i="7"/>
  <c r="AH21" i="7"/>
  <c r="AH22" i="7"/>
  <c r="AH28" i="7"/>
  <c r="AH32" i="7"/>
  <c r="AH36" i="7"/>
  <c r="AH40" i="7"/>
  <c r="AH16" i="7"/>
  <c r="AH17" i="7"/>
  <c r="AH18" i="7"/>
  <c r="AH29" i="7"/>
  <c r="AH41" i="7"/>
  <c r="AH42" i="7"/>
  <c r="AH43" i="7"/>
  <c r="AH44" i="7"/>
  <c r="AH48" i="7"/>
  <c r="AH11" i="7"/>
  <c r="AH24" i="7"/>
  <c r="AH25" i="7"/>
  <c r="AH26" i="7"/>
  <c r="AH31" i="7"/>
  <c r="AH37" i="7"/>
  <c r="AH38" i="7"/>
  <c r="AH39" i="7"/>
  <c r="AH45" i="7"/>
  <c r="AH13" i="7"/>
  <c r="AH14" i="7"/>
  <c r="AH30" i="7"/>
  <c r="AH33" i="7"/>
  <c r="AH34" i="7"/>
  <c r="AH35" i="7"/>
  <c r="AD15" i="7"/>
  <c r="AD19" i="7"/>
  <c r="AD23" i="7"/>
  <c r="AD27" i="7"/>
  <c r="AD12" i="7"/>
  <c r="AD13" i="7"/>
  <c r="AD24" i="7"/>
  <c r="AD25" i="7"/>
  <c r="AD26" i="7"/>
  <c r="AD28" i="7"/>
  <c r="AD32" i="7"/>
  <c r="AD36" i="7"/>
  <c r="AD40" i="7"/>
  <c r="AD44" i="7"/>
  <c r="AD20" i="7"/>
  <c r="AD21" i="7"/>
  <c r="AD22" i="7"/>
  <c r="AD29" i="7"/>
  <c r="AD16" i="7"/>
  <c r="AD17" i="7"/>
  <c r="AD18" i="7"/>
  <c r="AD30" i="7"/>
  <c r="AD48" i="7"/>
  <c r="AD11" i="7"/>
  <c r="AD14" i="7"/>
  <c r="AD41" i="7"/>
  <c r="AD42" i="7"/>
  <c r="AD43" i="7"/>
  <c r="AD45" i="7"/>
  <c r="AD37" i="7"/>
  <c r="AD38" i="7"/>
  <c r="AD39" i="7"/>
  <c r="Z15" i="7"/>
  <c r="Z19" i="7"/>
  <c r="Z23" i="7"/>
  <c r="Z27" i="7"/>
  <c r="Z12" i="7"/>
  <c r="Z14" i="7"/>
  <c r="Z28" i="7"/>
  <c r="Z32" i="7"/>
  <c r="Z36" i="7"/>
  <c r="Z40" i="7"/>
  <c r="Z44" i="7"/>
  <c r="Z24" i="7"/>
  <c r="Z25" i="7"/>
  <c r="Z26" i="7"/>
  <c r="Z29" i="7"/>
  <c r="Z13" i="7"/>
  <c r="Z33" i="7"/>
  <c r="Z34" i="7"/>
  <c r="Z35" i="7"/>
  <c r="Z48" i="7"/>
  <c r="Z11" i="7"/>
  <c r="Z31" i="7"/>
  <c r="Z45" i="7"/>
  <c r="Z20" i="7"/>
  <c r="Z21" i="7"/>
  <c r="Z22" i="7"/>
  <c r="Z30" i="7"/>
  <c r="Z41" i="7"/>
  <c r="Z42" i="7"/>
  <c r="Z43" i="7"/>
  <c r="AJ11" i="7"/>
  <c r="AE11" i="7"/>
  <c r="AS48" i="7"/>
  <c r="AN48" i="7"/>
  <c r="AI48" i="7"/>
  <c r="AN47" i="7"/>
  <c r="AH47" i="7"/>
  <c r="AP46" i="7"/>
  <c r="AH46" i="7"/>
  <c r="Z46" i="7"/>
  <c r="AM45" i="7"/>
  <c r="AE45" i="7"/>
  <c r="AR44" i="7"/>
  <c r="AJ44" i="7"/>
  <c r="AA44" i="7"/>
  <c r="AK43" i="7"/>
  <c r="AL42" i="7"/>
  <c r="AL41" i="7"/>
  <c r="AK40" i="7"/>
  <c r="AK39" i="7"/>
  <c r="AK38" i="7"/>
  <c r="AJ37" i="7"/>
  <c r="AJ36" i="7"/>
  <c r="AJ35" i="7"/>
  <c r="AI34" i="7"/>
  <c r="AI33" i="7"/>
  <c r="AQ30" i="7"/>
  <c r="AF29" i="7"/>
  <c r="AN27" i="7"/>
  <c r="AM25" i="7"/>
  <c r="AM23" i="7"/>
  <c r="AL21" i="7"/>
  <c r="AK19" i="7"/>
  <c r="AJ15" i="7"/>
  <c r="AI13" i="7"/>
  <c r="AG13" i="10"/>
  <c r="AG17" i="10"/>
  <c r="AG21" i="10"/>
  <c r="AG25" i="10"/>
  <c r="AG29" i="10"/>
  <c r="AI31" i="10"/>
  <c r="AM31" i="10"/>
  <c r="AQ31" i="10"/>
  <c r="AU31" i="10"/>
  <c r="AY31" i="10"/>
  <c r="BC31" i="10"/>
  <c r="BG31" i="10"/>
  <c r="AG33" i="10"/>
  <c r="AI35" i="10"/>
  <c r="AM35" i="10"/>
  <c r="AQ35" i="10"/>
  <c r="AU35" i="10"/>
  <c r="AY35" i="10"/>
  <c r="BC35" i="10"/>
  <c r="BG35" i="10"/>
  <c r="AG37" i="10"/>
  <c r="AI39" i="10"/>
  <c r="AM39" i="10"/>
  <c r="AQ39" i="10"/>
  <c r="AU39" i="10"/>
  <c r="AY39" i="10"/>
  <c r="BC39" i="10"/>
  <c r="BG39" i="10"/>
  <c r="AG41" i="10"/>
  <c r="AI43" i="10"/>
  <c r="AM43" i="10"/>
  <c r="AQ43" i="10"/>
  <c r="AU43" i="10"/>
  <c r="AY43" i="10"/>
  <c r="BC43" i="10"/>
  <c r="BG43" i="10"/>
  <c r="H47" i="11"/>
  <c r="G46" i="11"/>
  <c r="H43" i="11"/>
  <c r="G42" i="11"/>
  <c r="H39" i="11"/>
  <c r="G38" i="11"/>
  <c r="H35" i="11"/>
  <c r="G34" i="11"/>
  <c r="H31" i="11"/>
  <c r="G30" i="11"/>
  <c r="H27" i="11"/>
  <c r="G26" i="11"/>
  <c r="H23" i="11"/>
  <c r="G22" i="11"/>
  <c r="H19" i="11"/>
  <c r="G18" i="11"/>
  <c r="E11" i="13"/>
  <c r="E45" i="13"/>
  <c r="E41" i="13"/>
  <c r="E37" i="13"/>
  <c r="E33" i="13"/>
  <c r="E29" i="13"/>
  <c r="E25" i="13"/>
  <c r="E21" i="13"/>
  <c r="E17" i="13"/>
  <c r="E48" i="14"/>
  <c r="E44" i="14"/>
  <c r="E40" i="14"/>
  <c r="E36" i="14"/>
  <c r="E32" i="14"/>
  <c r="E28" i="14"/>
  <c r="E24" i="14"/>
  <c r="E20" i="14"/>
  <c r="E16" i="14"/>
  <c r="E47" i="15"/>
  <c r="E43" i="15"/>
  <c r="E39" i="15"/>
  <c r="E35" i="15"/>
  <c r="E31" i="15"/>
  <c r="E27" i="15"/>
  <c r="E23" i="15"/>
  <c r="E19" i="15"/>
  <c r="E46" i="16"/>
  <c r="E42" i="16"/>
  <c r="E38" i="16"/>
  <c r="E34" i="16"/>
  <c r="E30" i="16"/>
  <c r="E26" i="16"/>
  <c r="E22" i="16"/>
  <c r="E18" i="16"/>
  <c r="AS12" i="7"/>
  <c r="AS16" i="7"/>
  <c r="AS20" i="7"/>
  <c r="AS24" i="7"/>
  <c r="AS21" i="7"/>
  <c r="AS22" i="7"/>
  <c r="AS23" i="7"/>
  <c r="AS29" i="7"/>
  <c r="AS33" i="7"/>
  <c r="AS37" i="7"/>
  <c r="AS41" i="7"/>
  <c r="AS17" i="7"/>
  <c r="AS18" i="7"/>
  <c r="AS19" i="7"/>
  <c r="AS30" i="7"/>
  <c r="AS42" i="7"/>
  <c r="AS43" i="7"/>
  <c r="AS45" i="7"/>
  <c r="AS25" i="7"/>
  <c r="AS26" i="7"/>
  <c r="AS27" i="7"/>
  <c r="AS38" i="7"/>
  <c r="AS39" i="7"/>
  <c r="AS40" i="7"/>
  <c r="AS46" i="7"/>
  <c r="AS13" i="7"/>
  <c r="AS14" i="7"/>
  <c r="AS15" i="7"/>
  <c r="AS31" i="7"/>
  <c r="AS34" i="7"/>
  <c r="AS35" i="7"/>
  <c r="AS36" i="7"/>
  <c r="AO12" i="7"/>
  <c r="AO16" i="7"/>
  <c r="AO20" i="7"/>
  <c r="AO24" i="7"/>
  <c r="AO25" i="7"/>
  <c r="AO26" i="7"/>
  <c r="AO27" i="7"/>
  <c r="AO29" i="7"/>
  <c r="AO33" i="7"/>
  <c r="AO37" i="7"/>
  <c r="AO41" i="7"/>
  <c r="AO21" i="7"/>
  <c r="AO22" i="7"/>
  <c r="AO23" i="7"/>
  <c r="AO30" i="7"/>
  <c r="AO17" i="7"/>
  <c r="AO18" i="7"/>
  <c r="AO19" i="7"/>
  <c r="AO31" i="7"/>
  <c r="AO32" i="7"/>
  <c r="AO45" i="7"/>
  <c r="AO13" i="7"/>
  <c r="AO14" i="7"/>
  <c r="AO15" i="7"/>
  <c r="AO28" i="7"/>
  <c r="AO42" i="7"/>
  <c r="AO43" i="7"/>
  <c r="AO46" i="7"/>
  <c r="AO38" i="7"/>
  <c r="AO39" i="7"/>
  <c r="AO40" i="7"/>
  <c r="AK12" i="7"/>
  <c r="AK16" i="7"/>
  <c r="AK20" i="7"/>
  <c r="AK24" i="7"/>
  <c r="AK13" i="7"/>
  <c r="AK14" i="7"/>
  <c r="AK15" i="7"/>
  <c r="AK29" i="7"/>
  <c r="AK33" i="7"/>
  <c r="AK37" i="7"/>
  <c r="AK41" i="7"/>
  <c r="AK25" i="7"/>
  <c r="AK26" i="7"/>
  <c r="AK27" i="7"/>
  <c r="AK30" i="7"/>
  <c r="AK34" i="7"/>
  <c r="AK35" i="7"/>
  <c r="AK36" i="7"/>
  <c r="AK45" i="7"/>
  <c r="AK32" i="7"/>
  <c r="AK46" i="7"/>
  <c r="AK21" i="7"/>
  <c r="AK22" i="7"/>
  <c r="AK23" i="7"/>
  <c r="AK31" i="7"/>
  <c r="AK42" i="7"/>
  <c r="AS11" i="7"/>
  <c r="AN11" i="7"/>
  <c r="AI11" i="7"/>
  <c r="AR48" i="7"/>
  <c r="AM48" i="7"/>
  <c r="AB48" i="7"/>
  <c r="AR47" i="7"/>
  <c r="AL47" i="7"/>
  <c r="Z47" i="7"/>
  <c r="AM46" i="7"/>
  <c r="AE46" i="7"/>
  <c r="AR45" i="7"/>
  <c r="AJ45" i="7"/>
  <c r="AB45" i="7"/>
  <c r="AO44" i="7"/>
  <c r="AR43" i="7"/>
  <c r="AF41" i="7"/>
  <c r="AF40" i="7"/>
  <c r="AF39" i="7"/>
  <c r="AE38" i="7"/>
  <c r="AE37" i="7"/>
  <c r="AE36" i="7"/>
  <c r="AD35" i="7"/>
  <c r="AD34" i="7"/>
  <c r="AD33" i="7"/>
  <c r="Y32" i="7"/>
  <c r="AI30" i="7"/>
  <c r="AS28" i="7"/>
  <c r="AB23" i="7"/>
  <c r="AA21" i="7"/>
  <c r="AA19" i="7"/>
  <c r="Z17" i="7"/>
  <c r="Y15" i="7"/>
  <c r="AN12" i="7"/>
  <c r="AC36" i="7"/>
  <c r="AC35" i="7"/>
  <c r="AC34" i="7"/>
  <c r="AC31" i="7"/>
  <c r="AG46" i="7"/>
  <c r="AC46" i="7"/>
  <c r="AC40" i="7"/>
  <c r="AC39" i="7"/>
  <c r="AC38" i="7"/>
  <c r="AG36" i="7"/>
  <c r="AG35" i="7"/>
  <c r="AG34" i="7"/>
  <c r="AG28" i="7"/>
  <c r="AG23" i="7"/>
  <c r="AG22" i="7"/>
  <c r="AG12" i="7"/>
  <c r="AG16" i="7"/>
  <c r="AG20" i="7"/>
  <c r="AG24" i="7"/>
  <c r="AG13" i="7"/>
  <c r="AG17" i="7"/>
  <c r="AG18" i="7"/>
  <c r="AG19" i="7"/>
  <c r="AG29" i="7"/>
  <c r="AG33" i="7"/>
  <c r="AG37" i="7"/>
  <c r="AG41" i="7"/>
  <c r="AG14" i="7"/>
  <c r="AG15" i="7"/>
  <c r="AG30" i="7"/>
  <c r="AC12" i="7"/>
  <c r="AC16" i="7"/>
  <c r="AC20" i="7"/>
  <c r="AC24" i="7"/>
  <c r="AC13" i="7"/>
  <c r="AC21" i="7"/>
  <c r="AC22" i="7"/>
  <c r="AC23" i="7"/>
  <c r="AC29" i="7"/>
  <c r="AC33" i="7"/>
  <c r="AC37" i="7"/>
  <c r="AC41" i="7"/>
  <c r="AC17" i="7"/>
  <c r="AC18" i="7"/>
  <c r="AC19" i="7"/>
  <c r="AC30" i="7"/>
  <c r="AG45" i="7"/>
  <c r="AC45" i="7"/>
  <c r="AC44" i="7"/>
  <c r="AC43" i="7"/>
  <c r="AC42" i="7"/>
  <c r="AG40" i="7"/>
  <c r="AG39" i="7"/>
  <c r="AG38" i="7"/>
  <c r="AG31" i="7"/>
  <c r="AG27" i="7"/>
  <c r="AG26" i="7"/>
  <c r="AG25" i="7"/>
  <c r="AC15" i="7"/>
  <c r="AC14" i="7"/>
</calcChain>
</file>

<file path=xl/sharedStrings.xml><?xml version="1.0" encoding="utf-8"?>
<sst xmlns="http://schemas.openxmlformats.org/spreadsheetml/2006/main" count="1499" uniqueCount="243">
  <si>
    <t>A1 Higher Education spending on R&amp;D (HERD)</t>
  </si>
  <si>
    <t>Figures are from Eurostat for 2014, at NUTS2 region</t>
  </si>
  <si>
    <t>NUTS2 regions are adapted to LEPs by weighted averages based on the number of local authorities in each region</t>
  </si>
  <si>
    <t>Figures are relative to employment, figures for employment (FTE) from ONS Business Register and Employment Survey 2015</t>
  </si>
  <si>
    <t>Benchmarking is relative to the average value</t>
  </si>
  <si>
    <t>Raw Data</t>
  </si>
  <si>
    <t>LEP</t>
  </si>
  <si>
    <t>LEP code</t>
  </si>
  <si>
    <t>Black Country</t>
  </si>
  <si>
    <t>E37000001</t>
  </si>
  <si>
    <t>Buckinghamshire Thames Valley</t>
  </si>
  <si>
    <t>E37000002</t>
  </si>
  <si>
    <t>Cheshire and Warrington</t>
  </si>
  <si>
    <t>E37000003</t>
  </si>
  <si>
    <t>Coast to Capital</t>
  </si>
  <si>
    <t>E37000004</t>
  </si>
  <si>
    <t>Cornwall and Isles of Scilly</t>
  </si>
  <si>
    <t>E37000005</t>
  </si>
  <si>
    <t>Coventry and Warwickshire</t>
  </si>
  <si>
    <t>E37000006</t>
  </si>
  <si>
    <t>Cumbria</t>
  </si>
  <si>
    <t>E37000007</t>
  </si>
  <si>
    <t>Derby, Derbyshire, Nottingham and Nottinghamshire</t>
  </si>
  <si>
    <t>E37000008</t>
  </si>
  <si>
    <t>Dorset</t>
  </si>
  <si>
    <t>E37000009</t>
  </si>
  <si>
    <t>Enterprise M3</t>
  </si>
  <si>
    <t>E37000010</t>
  </si>
  <si>
    <t>Gloucestershire</t>
  </si>
  <si>
    <t>E37000011</t>
  </si>
  <si>
    <t>Greater Birmingham and Solihull</t>
  </si>
  <si>
    <t>E37000012</t>
  </si>
  <si>
    <t>Greater Cambridge and Greater Peterborough</t>
  </si>
  <si>
    <t>E37000042</t>
  </si>
  <si>
    <t>Greater Lincolnshire</t>
  </si>
  <si>
    <t>E37000014</t>
  </si>
  <si>
    <t>Greater Manchester</t>
  </si>
  <si>
    <t>E37000015</t>
  </si>
  <si>
    <t>Heart of the South West</t>
  </si>
  <si>
    <t>E37000016</t>
  </si>
  <si>
    <t>Hertfordshire</t>
  </si>
  <si>
    <t>E37000017</t>
  </si>
  <si>
    <t>Humber</t>
  </si>
  <si>
    <t>E37000018</t>
  </si>
  <si>
    <t>Lancashire</t>
  </si>
  <si>
    <t>E37000019</t>
  </si>
  <si>
    <t>Leeds City Region</t>
  </si>
  <si>
    <t>E37000020</t>
  </si>
  <si>
    <t>Leicester and Leicestershire</t>
  </si>
  <si>
    <t>E37000021</t>
  </si>
  <si>
    <t>Liverpool City Region</t>
  </si>
  <si>
    <t>E37000022</t>
  </si>
  <si>
    <t>London</t>
  </si>
  <si>
    <t>E37000023</t>
  </si>
  <si>
    <t>New Anglia</t>
  </si>
  <si>
    <t>E37000024</t>
  </si>
  <si>
    <t>North East</t>
  </si>
  <si>
    <t>E37000025</t>
  </si>
  <si>
    <t>Oxfordshire</t>
  </si>
  <si>
    <t>E37000027</t>
  </si>
  <si>
    <t>Sheffield City Region</t>
  </si>
  <si>
    <t>E37000040</t>
  </si>
  <si>
    <t>Solent</t>
  </si>
  <si>
    <t>E37000029</t>
  </si>
  <si>
    <t>South East</t>
  </si>
  <si>
    <t>E37000030</t>
  </si>
  <si>
    <t>South East Midlands</t>
  </si>
  <si>
    <t>E37000041</t>
  </si>
  <si>
    <t>Stoke-On-Trent and Staffordshire</t>
  </si>
  <si>
    <t>E37000032</t>
  </si>
  <si>
    <t>Swindon and Wiltshire</t>
  </si>
  <si>
    <t>E37000033</t>
  </si>
  <si>
    <t>Tees Valley</t>
  </si>
  <si>
    <t>E37000034</t>
  </si>
  <si>
    <t>Thames Valley Berkshire</t>
  </si>
  <si>
    <t>E37000035</t>
  </si>
  <si>
    <t>The Marches</t>
  </si>
  <si>
    <t>E37000036</t>
  </si>
  <si>
    <t>West of England</t>
  </si>
  <si>
    <t>E37000037</t>
  </si>
  <si>
    <t>Worcestershire</t>
  </si>
  <si>
    <t>E37000038</t>
  </si>
  <si>
    <t>York, North Yorkshire and East Riding</t>
  </si>
  <si>
    <t>E37000039</t>
  </si>
  <si>
    <t>Benchmark</t>
  </si>
  <si>
    <t>Average</t>
  </si>
  <si>
    <t>£/FTE</t>
  </si>
  <si>
    <t>Values aggregated from Higher Education Institution level to LEP level</t>
  </si>
  <si>
    <t>University disciplines are the result of combining JACS3 STEM discipline classification and HESA discipline classification for this indicator - the S before numbers represents a STEM subject</t>
  </si>
  <si>
    <t>(S1) Medicine &amp; Dentistry</t>
  </si>
  <si>
    <t>(S2) Subjects Allied to Medicine</t>
  </si>
  <si>
    <t>(S3) Biological Sciences</t>
  </si>
  <si>
    <t>(S4/S5) Veterinary Science + Agriculture &amp; related subjects</t>
  </si>
  <si>
    <t>(S6) Physical Sciences</t>
  </si>
  <si>
    <t>(S7) Mathematical Sciences</t>
  </si>
  <si>
    <t>(S8) Computer Science</t>
  </si>
  <si>
    <t>(S9) Engineering and Technology</t>
  </si>
  <si>
    <t>(S10) Architecture, Building and Planning</t>
  </si>
  <si>
    <t>Advanced Materials</t>
  </si>
  <si>
    <t>Agriculture &amp; Food</t>
  </si>
  <si>
    <t xml:space="preserve">Biosciences </t>
  </si>
  <si>
    <t>Built Environment</t>
  </si>
  <si>
    <t xml:space="preserve">Digital Economy </t>
  </si>
  <si>
    <t xml:space="preserve">Electronics Sensors and Photonics </t>
  </si>
  <si>
    <t>Energy</t>
  </si>
  <si>
    <t xml:space="preserve">Health and Care </t>
  </si>
  <si>
    <t>ICT</t>
  </si>
  <si>
    <t xml:space="preserve">Resource Efficiency </t>
  </si>
  <si>
    <t>Space</t>
  </si>
  <si>
    <t>Transport</t>
  </si>
  <si>
    <t>Urban Living</t>
  </si>
  <si>
    <t>A3: Publication Output by Innovate UK priorities, Scopus, 2015-17</t>
  </si>
  <si>
    <t>Benchmarking is relative to the highest LEP, with London excluded</t>
  </si>
  <si>
    <t>London is excluded due to the high concentration of universities</t>
  </si>
  <si>
    <t>Maximum</t>
  </si>
  <si>
    <t>A4: Publication Output by the 8 Great Technologies, Scopus, 2015-17</t>
  </si>
  <si>
    <t xml:space="preserve">Advanced Materials </t>
  </si>
  <si>
    <t xml:space="preserve">Agri-science </t>
  </si>
  <si>
    <t xml:space="preserve">Big Data </t>
  </si>
  <si>
    <t xml:space="preserve">Energy Storage </t>
  </si>
  <si>
    <t xml:space="preserve">Regenerative Medicine </t>
  </si>
  <si>
    <t xml:space="preserve">Robotics and Autonomous Systems </t>
  </si>
  <si>
    <t xml:space="preserve">Satellites </t>
  </si>
  <si>
    <t xml:space="preserve">Synthetic Biology </t>
  </si>
  <si>
    <t>B3 Employment by science and technology category 2016</t>
  </si>
  <si>
    <t>Figures are extracted from the InterDepartmental Business Register by ONS</t>
  </si>
  <si>
    <t>Digital Technologies</t>
  </si>
  <si>
    <t>Life Sciences
&amp; Healthcare</t>
  </si>
  <si>
    <t>Publishing &amp; Broadcasting</t>
  </si>
  <si>
    <t>Other scientific/
technological manufacture</t>
  </si>
  <si>
    <t>Other scientific/
technological services</t>
  </si>
  <si>
    <t>Audio-visual technology</t>
  </si>
  <si>
    <t>Basic communication processes</t>
  </si>
  <si>
    <t xml:space="preserve">Basic materials chemistry </t>
  </si>
  <si>
    <t>Biotechnology</t>
  </si>
  <si>
    <t>Chemical engineering</t>
  </si>
  <si>
    <t>Civil engineering</t>
  </si>
  <si>
    <t>Computer technology</t>
  </si>
  <si>
    <t>Digital communication</t>
  </si>
  <si>
    <t>Electrical machinery, apparatus, energy</t>
  </si>
  <si>
    <t>Engines, pumps, turbines</t>
  </si>
  <si>
    <t>Environmental technology</t>
  </si>
  <si>
    <t>Food chemistry</t>
  </si>
  <si>
    <t>IT methods for management</t>
  </si>
  <si>
    <t>Machine tools</t>
  </si>
  <si>
    <t>Macromolecular chemistry, polymers</t>
  </si>
  <si>
    <t>Materials, metallurgy</t>
  </si>
  <si>
    <t>Measurement</t>
  </si>
  <si>
    <t>Mechanical elements</t>
  </si>
  <si>
    <t>Medical technology</t>
  </si>
  <si>
    <t>Micro-structural and nano-technology</t>
  </si>
  <si>
    <t>Optics</t>
  </si>
  <si>
    <t>Organic fine chemistry</t>
  </si>
  <si>
    <t>Pharmaceuticals</t>
  </si>
  <si>
    <t>Semiconductors</t>
  </si>
  <si>
    <t>Surface technology, coating</t>
  </si>
  <si>
    <t>Telecommunications</t>
  </si>
  <si>
    <t>Textile and paper machines</t>
  </si>
  <si>
    <t>Thermal processes and apparatus</t>
  </si>
  <si>
    <t>B5 No. of inventors on patents across various technology areas in LEP areas, IPO 2015-2017</t>
  </si>
  <si>
    <t>London is excluded from the figure due to headquartering issues (patents registered with HQ in London)</t>
  </si>
  <si>
    <t>Maximum (ex London)</t>
  </si>
  <si>
    <t>Average (inc London)</t>
  </si>
  <si>
    <t>C1 Interactions between HE Institutions and business: Income for consultancy and contract research for SMEs &amp; large businesses, HEBCI, 2014/15 and 2015/16</t>
  </si>
  <si>
    <t>Figures are an average for the two years</t>
  </si>
  <si>
    <t>Contract research</t>
  </si>
  <si>
    <t>Consultancy</t>
  </si>
  <si>
    <t>Total</t>
  </si>
  <si>
    <t>C3 No. of active graduate start-ups, HEBCI 2015/2016</t>
  </si>
  <si>
    <t>Number of graduate start ups which have survived 3 years</t>
  </si>
  <si>
    <t>D1 average travel to work time 2016</t>
  </si>
  <si>
    <t>Figures are from ONS Labour Force Survey</t>
  </si>
  <si>
    <t>minutes</t>
  </si>
  <si>
    <t>SFBB available</t>
  </si>
  <si>
    <t>D2 Super-fast broadband availability (% premises), OFCOM, 2016</t>
  </si>
  <si>
    <t>Source : Annual Survey of Hours and Earnings, Office for National Statistics</t>
  </si>
  <si>
    <t>Mean gross salary</t>
  </si>
  <si>
    <t>D3 Mean gross salary 2017</t>
  </si>
  <si>
    <t>% employed in home region/LEP</t>
  </si>
  <si>
    <t>Figures are not benchmarked (already percentages)</t>
  </si>
  <si>
    <t>Farming, fishing &amp; forestry</t>
  </si>
  <si>
    <t>Mining &amp; manufacturing</t>
  </si>
  <si>
    <t>Electricity, gas and water supply</t>
  </si>
  <si>
    <t>Construction</t>
  </si>
  <si>
    <t>Wholesale, retail &amp; motor trades</t>
  </si>
  <si>
    <t>Hotels &amp; restaurants</t>
  </si>
  <si>
    <t>Transport, storage &amp; communication</t>
  </si>
  <si>
    <t>Financial and real estate activities</t>
  </si>
  <si>
    <t>Professional, scientific &amp; technical activities</t>
  </si>
  <si>
    <t>Defence, public administration, social security and international organisations</t>
  </si>
  <si>
    <t>Education</t>
  </si>
  <si>
    <t>Health and social work</t>
  </si>
  <si>
    <t>Arts, entertainment and recreation</t>
  </si>
  <si>
    <t>Other community, social &amp; personal services, private household employees</t>
  </si>
  <si>
    <t>Aerospace</t>
  </si>
  <si>
    <t>Agri Tech</t>
  </si>
  <si>
    <t>Biosciences</t>
  </si>
  <si>
    <t>Development</t>
  </si>
  <si>
    <t>Digital Services</t>
  </si>
  <si>
    <t>Electronics, Photonics and Electrical Systems</t>
  </si>
  <si>
    <t>Emerging Technologies</t>
  </si>
  <si>
    <t>Food Supply</t>
  </si>
  <si>
    <t>Healthcare</t>
  </si>
  <si>
    <t>High Value Manufacturing</t>
  </si>
  <si>
    <t>Information and Communication Technology</t>
  </si>
  <si>
    <t>Infrastructure</t>
  </si>
  <si>
    <t>Life Science</t>
  </si>
  <si>
    <t>Materials &amp; Manufacturing</t>
  </si>
  <si>
    <t>Sustainability</t>
  </si>
  <si>
    <t>B2 Grants offered by Innovate UK from 2014/15 to March 2018</t>
  </si>
  <si>
    <t>Data downlaoded on 22nd March 2018 from website</t>
  </si>
  <si>
    <t>A2 Staff submitted to the Research Excellence Framework (REF) 2014, HESA, 2013/14 - STEM disciplines</t>
  </si>
  <si>
    <t>Smart Specialisation Hub</t>
  </si>
  <si>
    <t>LEP data framework</t>
  </si>
  <si>
    <t>This spreadsheet shows the raw and benchmark data for the LEP profiles on the Smart Specialisation Hub website</t>
  </si>
  <si>
    <t>Each sheet shows the data for one indicator: on the left is the raw data and on the right is the benchmark which is displayed in the downloadable PDF.</t>
  </si>
  <si>
    <t>The indicators are as follows</t>
  </si>
  <si>
    <t>Section1 - Research and Higher Education</t>
  </si>
  <si>
    <t>Section 2 - Innovation in Business and Industry</t>
  </si>
  <si>
    <t>B1 Business Enterprise spending on R&amp;D (BERD)</t>
  </si>
  <si>
    <t>Section 3 - Research and Business Interaction in Innovation</t>
  </si>
  <si>
    <t>Section 4 - Broader LEP Environment</t>
  </si>
  <si>
    <t>Figures are from ONS BERD for 2015, special tabulation performed using Secure Research Service</t>
  </si>
  <si>
    <t>B1 Business Enterprise spending on R&amp;D (BERD) 2015</t>
  </si>
  <si>
    <t>B4 No. of innovation active firms UKCIS 2017</t>
  </si>
  <si>
    <t>Source: special tabulation from UKCIS 2017 using Secure Research Service. Figure is the weighted number of firms which are innoavtion active</t>
  </si>
  <si>
    <t>A</t>
  </si>
  <si>
    <t>BC</t>
  </si>
  <si>
    <t>DE</t>
  </si>
  <si>
    <t>F</t>
  </si>
  <si>
    <t>G</t>
  </si>
  <si>
    <t>I</t>
  </si>
  <si>
    <t>H</t>
  </si>
  <si>
    <t>KL</t>
  </si>
  <si>
    <t>JM</t>
  </si>
  <si>
    <t>NO</t>
  </si>
  <si>
    <t>P</t>
  </si>
  <si>
    <t>Q</t>
  </si>
  <si>
    <t>R</t>
  </si>
  <si>
    <t>STU</t>
  </si>
  <si>
    <t>C2 % employed 1st degree graduates from LEP area across industry sectors, DLHE, 2016/17</t>
  </si>
  <si>
    <t>In accordance with HESA's anonymisation policy, figures related to less than 22.5 students are suppressed (*)</t>
  </si>
  <si>
    <t>Version November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</si>
</sst>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8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2" fontId="0" fillId="0" borderId="0" xfId="0" applyNumberFormat="1"/>
    <xf numFmtId="1" fontId="0" fillId="0" borderId="0" xfId="0" applyNumberFormat="1"/>
    <xf numFmtId="0" fontId="2" fillId="0" borderId="0" xfId="0" applyFont="1" applyAlignment="1">
      <alignment horizontal="right"/>
    </xf>
    <xf numFmtId="1" fontId="2" fillId="0" borderId="0" xfId="0" applyNumberFormat="1" applyFont="1"/>
    <xf numFmtId="0" fontId="2" fillId="0" borderId="0" xfId="0" applyFont="1" applyAlignment="1">
      <alignment textRotation="90"/>
    </xf>
    <xf numFmtId="2" fontId="2" fillId="0" borderId="0" xfId="0" applyNumberFormat="1" applyFont="1"/>
    <xf numFmtId="2" fontId="0" fillId="0" borderId="0" xfId="0" applyNumberFormat="1" applyAlignment="1">
      <alignment horizontal="right"/>
    </xf>
    <xf numFmtId="164" fontId="0" fillId="0" borderId="0" xfId="1" applyNumberFormat="1" applyFont="1" applyAlignment="1">
      <alignment horizontal="right"/>
    </xf>
    <xf numFmtId="0" fontId="0" fillId="0" borderId="0" xfId="0" applyAlignment="1">
      <alignment textRotation="90"/>
    </xf>
    <xf numFmtId="0" fontId="2" fillId="0" borderId="0" xfId="0" applyFont="1" applyFill="1"/>
    <xf numFmtId="0" fontId="0" fillId="0" borderId="0" xfId="0" applyFill="1"/>
    <xf numFmtId="1" fontId="0" fillId="0" borderId="0" xfId="0" applyNumberFormat="1" applyFill="1"/>
    <xf numFmtId="2" fontId="0" fillId="0" borderId="0" xfId="0" applyNumberFormat="1" applyFill="1"/>
  </cellXfs>
  <cellStyles count="88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tabSelected="1" workbookViewId="0">
      <selection activeCell="A4" sqref="A4"/>
    </sheetView>
  </sheetViews>
  <sheetFormatPr baseColWidth="10" defaultRowHeight="15" x14ac:dyDescent="0"/>
  <cols>
    <col min="1" max="1" width="5.1640625" customWidth="1"/>
  </cols>
  <sheetData>
    <row r="1" spans="1:2">
      <c r="A1" s="1" t="s">
        <v>212</v>
      </c>
    </row>
    <row r="2" spans="1:2">
      <c r="A2" s="1" t="s">
        <v>213</v>
      </c>
    </row>
    <row r="4" spans="1:2">
      <c r="A4" t="s">
        <v>242</v>
      </c>
    </row>
    <row r="6" spans="1:2">
      <c r="A6" t="s">
        <v>214</v>
      </c>
    </row>
    <row r="8" spans="1:2">
      <c r="A8" t="s">
        <v>215</v>
      </c>
    </row>
    <row r="10" spans="1:2">
      <c r="A10" t="s">
        <v>216</v>
      </c>
    </row>
    <row r="12" spans="1:2">
      <c r="A12" t="s">
        <v>217</v>
      </c>
    </row>
    <row r="13" spans="1:2">
      <c r="B13" s="1" t="s">
        <v>0</v>
      </c>
    </row>
    <row r="14" spans="1:2">
      <c r="B14" s="1" t="s">
        <v>211</v>
      </c>
    </row>
    <row r="15" spans="1:2">
      <c r="B15" s="1" t="s">
        <v>111</v>
      </c>
    </row>
    <row r="16" spans="1:2">
      <c r="B16" s="1" t="s">
        <v>115</v>
      </c>
    </row>
    <row r="18" spans="1:2">
      <c r="A18" t="s">
        <v>218</v>
      </c>
    </row>
    <row r="19" spans="1:2">
      <c r="B19" s="1" t="s">
        <v>223</v>
      </c>
    </row>
    <row r="20" spans="1:2">
      <c r="B20" s="1" t="s">
        <v>209</v>
      </c>
    </row>
    <row r="21" spans="1:2">
      <c r="B21" s="1" t="s">
        <v>124</v>
      </c>
    </row>
    <row r="22" spans="1:2">
      <c r="B22" s="1" t="s">
        <v>224</v>
      </c>
    </row>
    <row r="23" spans="1:2">
      <c r="B23" s="1" t="s">
        <v>159</v>
      </c>
    </row>
    <row r="25" spans="1:2">
      <c r="A25" t="s">
        <v>220</v>
      </c>
    </row>
    <row r="26" spans="1:2">
      <c r="B26" s="1" t="s">
        <v>163</v>
      </c>
    </row>
    <row r="27" spans="1:2">
      <c r="B27" s="1" t="s">
        <v>240</v>
      </c>
    </row>
    <row r="28" spans="1:2">
      <c r="B28" s="1" t="s">
        <v>168</v>
      </c>
    </row>
    <row r="30" spans="1:2">
      <c r="A30" t="s">
        <v>221</v>
      </c>
    </row>
    <row r="31" spans="1:2">
      <c r="B31" s="1" t="s">
        <v>170</v>
      </c>
    </row>
    <row r="32" spans="1:2">
      <c r="B32" s="1" t="s">
        <v>174</v>
      </c>
    </row>
    <row r="33" spans="2:2">
      <c r="B33" s="1" t="s">
        <v>177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48"/>
  <sheetViews>
    <sheetView workbookViewId="0"/>
  </sheetViews>
  <sheetFormatPr baseColWidth="10" defaultRowHeight="15" x14ac:dyDescent="0"/>
  <cols>
    <col min="1" max="1" width="33.5" customWidth="1"/>
    <col min="32" max="32" width="17.33203125" customWidth="1"/>
  </cols>
  <sheetData>
    <row r="1" spans="1:61" s="1" customFormat="1">
      <c r="A1" s="1" t="s">
        <v>159</v>
      </c>
    </row>
    <row r="2" spans="1:61">
      <c r="A2" t="s">
        <v>112</v>
      </c>
    </row>
    <row r="3" spans="1:61">
      <c r="A3" t="s">
        <v>160</v>
      </c>
    </row>
    <row r="7" spans="1:61" s="1" customFormat="1">
      <c r="A7" s="1" t="s">
        <v>5</v>
      </c>
      <c r="AG7" s="1" t="s">
        <v>84</v>
      </c>
    </row>
    <row r="8" spans="1:61">
      <c r="AF8" s="1" t="s">
        <v>161</v>
      </c>
      <c r="AG8" s="1">
        <f>MAX(C11:C32,C34:C48)</f>
        <v>32</v>
      </c>
      <c r="AH8" s="1">
        <f t="shared" ref="AH8:BI8" si="0">MAX(D11:D32,D34:D48)</f>
        <v>17</v>
      </c>
      <c r="AI8" s="1">
        <f t="shared" si="0"/>
        <v>17</v>
      </c>
      <c r="AJ8" s="1">
        <f t="shared" si="0"/>
        <v>15</v>
      </c>
      <c r="AK8" s="1">
        <f t="shared" si="0"/>
        <v>63</v>
      </c>
      <c r="AL8" s="1">
        <f t="shared" si="0"/>
        <v>48</v>
      </c>
      <c r="AM8" s="1">
        <f t="shared" si="0"/>
        <v>104</v>
      </c>
      <c r="AN8" s="1">
        <f t="shared" si="0"/>
        <v>50</v>
      </c>
      <c r="AO8" s="1">
        <f t="shared" si="0"/>
        <v>53</v>
      </c>
      <c r="AP8" s="1">
        <f t="shared" si="0"/>
        <v>75</v>
      </c>
      <c r="AQ8" s="1">
        <f t="shared" si="0"/>
        <v>55</v>
      </c>
      <c r="AR8" s="1">
        <f t="shared" si="0"/>
        <v>8</v>
      </c>
      <c r="AS8" s="1">
        <f t="shared" si="0"/>
        <v>13</v>
      </c>
      <c r="AT8" s="1">
        <f t="shared" si="0"/>
        <v>17</v>
      </c>
      <c r="AU8" s="1">
        <f t="shared" si="0"/>
        <v>8</v>
      </c>
      <c r="AV8" s="1">
        <f t="shared" si="0"/>
        <v>20</v>
      </c>
      <c r="AW8" s="1">
        <f t="shared" si="0"/>
        <v>78</v>
      </c>
      <c r="AX8" s="1">
        <f t="shared" si="0"/>
        <v>50</v>
      </c>
      <c r="AY8" s="1">
        <f t="shared" si="0"/>
        <v>54</v>
      </c>
      <c r="AZ8" s="1">
        <f t="shared" si="0"/>
        <v>4</v>
      </c>
      <c r="BA8" s="1">
        <f t="shared" si="0"/>
        <v>16</v>
      </c>
      <c r="BB8" s="1">
        <f t="shared" si="0"/>
        <v>15</v>
      </c>
      <c r="BC8" s="1">
        <f t="shared" si="0"/>
        <v>10</v>
      </c>
      <c r="BD8" s="1">
        <f t="shared" si="0"/>
        <v>30</v>
      </c>
      <c r="BE8" s="1">
        <f t="shared" si="0"/>
        <v>30</v>
      </c>
      <c r="BF8" s="1">
        <f t="shared" si="0"/>
        <v>29</v>
      </c>
      <c r="BG8" s="1">
        <f t="shared" si="0"/>
        <v>16</v>
      </c>
      <c r="BH8" s="1">
        <f t="shared" si="0"/>
        <v>12</v>
      </c>
      <c r="BI8" s="1">
        <f t="shared" si="0"/>
        <v>98</v>
      </c>
    </row>
    <row r="9" spans="1:61" s="1" customFormat="1">
      <c r="A9" s="1" t="s">
        <v>6</v>
      </c>
      <c r="B9" s="1" t="s">
        <v>7</v>
      </c>
      <c r="AF9" s="1" t="s">
        <v>162</v>
      </c>
      <c r="AG9" s="5">
        <f>AVERAGE(C11:C48)</f>
        <v>9.0526315789473681</v>
      </c>
      <c r="AH9" s="5">
        <f t="shared" ref="AH9:BI9" si="1">AVERAGE(D11:D48)</f>
        <v>1.736842105263158</v>
      </c>
      <c r="AI9" s="5">
        <f t="shared" si="1"/>
        <v>4.3684210526315788</v>
      </c>
      <c r="AJ9" s="5">
        <f t="shared" si="1"/>
        <v>2.9210526315789473</v>
      </c>
      <c r="AK9" s="5">
        <f t="shared" si="1"/>
        <v>10.868421052631579</v>
      </c>
      <c r="AL9" s="5">
        <f t="shared" si="1"/>
        <v>20.94736842105263</v>
      </c>
      <c r="AM9" s="5">
        <f t="shared" si="1"/>
        <v>17.815789473684209</v>
      </c>
      <c r="AN9" s="5">
        <f t="shared" si="1"/>
        <v>9.3421052631578956</v>
      </c>
      <c r="AO9" s="5">
        <f t="shared" si="1"/>
        <v>18.289473684210527</v>
      </c>
      <c r="AP9" s="5">
        <f t="shared" si="1"/>
        <v>10.447368421052632</v>
      </c>
      <c r="AQ9" s="5">
        <f t="shared" si="1"/>
        <v>8.3947368421052637</v>
      </c>
      <c r="AR9" s="5">
        <f t="shared" si="1"/>
        <v>2.0526315789473686</v>
      </c>
      <c r="AS9" s="5">
        <f t="shared" si="1"/>
        <v>5.6052631578947372</v>
      </c>
      <c r="AT9" s="5">
        <f t="shared" si="1"/>
        <v>5.7631578947368425</v>
      </c>
      <c r="AU9" s="5">
        <f t="shared" si="1"/>
        <v>1.4210526315789473</v>
      </c>
      <c r="AV9" s="5">
        <f t="shared" si="1"/>
        <v>3.6842105263157894</v>
      </c>
      <c r="AW9" s="5">
        <f t="shared" si="1"/>
        <v>20.131578947368421</v>
      </c>
      <c r="AX9" s="5">
        <f t="shared" si="1"/>
        <v>15.052631578947368</v>
      </c>
      <c r="AY9" s="5">
        <f t="shared" si="1"/>
        <v>17.157894736842106</v>
      </c>
      <c r="AZ9" s="5">
        <f t="shared" si="1"/>
        <v>0.47368421052631576</v>
      </c>
      <c r="BA9" s="5">
        <f t="shared" si="1"/>
        <v>4.4736842105263159</v>
      </c>
      <c r="BB9" s="5">
        <f t="shared" si="1"/>
        <v>3.1315789473684212</v>
      </c>
      <c r="BC9" s="5">
        <f t="shared" si="1"/>
        <v>3.0789473684210527</v>
      </c>
      <c r="BD9" s="5">
        <f t="shared" si="1"/>
        <v>2.1315789473684212</v>
      </c>
      <c r="BE9" s="5">
        <f t="shared" si="1"/>
        <v>5.2894736842105265</v>
      </c>
      <c r="BF9" s="5">
        <f t="shared" si="1"/>
        <v>8.0526315789473681</v>
      </c>
      <c r="BG9" s="5">
        <f t="shared" si="1"/>
        <v>3.3157894736842106</v>
      </c>
      <c r="BH9" s="5">
        <f t="shared" si="1"/>
        <v>5.4736842105263159</v>
      </c>
      <c r="BI9" s="5">
        <f t="shared" si="1"/>
        <v>19.736842105263158</v>
      </c>
    </row>
    <row r="10" spans="1:61" s="1" customFormat="1" ht="206">
      <c r="C10" s="6" t="s">
        <v>131</v>
      </c>
      <c r="D10" s="6" t="s">
        <v>132</v>
      </c>
      <c r="E10" s="6" t="s">
        <v>133</v>
      </c>
      <c r="F10" s="6" t="s">
        <v>134</v>
      </c>
      <c r="G10" s="6" t="s">
        <v>135</v>
      </c>
      <c r="H10" s="6" t="s">
        <v>136</v>
      </c>
      <c r="I10" s="6" t="s">
        <v>137</v>
      </c>
      <c r="J10" s="6" t="s">
        <v>138</v>
      </c>
      <c r="K10" s="6" t="s">
        <v>139</v>
      </c>
      <c r="L10" s="6" t="s">
        <v>140</v>
      </c>
      <c r="M10" s="6" t="s">
        <v>141</v>
      </c>
      <c r="N10" s="6" t="s">
        <v>142</v>
      </c>
      <c r="O10" s="6" t="s">
        <v>143</v>
      </c>
      <c r="P10" s="6" t="s">
        <v>144</v>
      </c>
      <c r="Q10" s="6" t="s">
        <v>145</v>
      </c>
      <c r="R10" s="6" t="s">
        <v>146</v>
      </c>
      <c r="S10" s="6" t="s">
        <v>147</v>
      </c>
      <c r="T10" s="6" t="s">
        <v>148</v>
      </c>
      <c r="U10" s="6" t="s">
        <v>149</v>
      </c>
      <c r="V10" s="6" t="s">
        <v>150</v>
      </c>
      <c r="W10" s="6" t="s">
        <v>151</v>
      </c>
      <c r="X10" s="6" t="s">
        <v>152</v>
      </c>
      <c r="Y10" s="6" t="s">
        <v>153</v>
      </c>
      <c r="Z10" s="6" t="s">
        <v>154</v>
      </c>
      <c r="AA10" s="6" t="s">
        <v>155</v>
      </c>
      <c r="AB10" s="6" t="s">
        <v>156</v>
      </c>
      <c r="AC10" s="6" t="s">
        <v>157</v>
      </c>
      <c r="AD10" s="6" t="s">
        <v>158</v>
      </c>
      <c r="AE10" s="6" t="s">
        <v>109</v>
      </c>
      <c r="AG10" s="6" t="s">
        <v>131</v>
      </c>
      <c r="AH10" s="6" t="s">
        <v>132</v>
      </c>
      <c r="AI10" s="6" t="s">
        <v>133</v>
      </c>
      <c r="AJ10" s="6" t="s">
        <v>134</v>
      </c>
      <c r="AK10" s="6" t="s">
        <v>135</v>
      </c>
      <c r="AL10" s="6" t="s">
        <v>136</v>
      </c>
      <c r="AM10" s="6" t="s">
        <v>137</v>
      </c>
      <c r="AN10" s="6" t="s">
        <v>138</v>
      </c>
      <c r="AO10" s="6" t="s">
        <v>139</v>
      </c>
      <c r="AP10" s="6" t="s">
        <v>140</v>
      </c>
      <c r="AQ10" s="6" t="s">
        <v>141</v>
      </c>
      <c r="AR10" s="6" t="s">
        <v>142</v>
      </c>
      <c r="AS10" s="6" t="s">
        <v>143</v>
      </c>
      <c r="AT10" s="6" t="s">
        <v>144</v>
      </c>
      <c r="AU10" s="6" t="s">
        <v>145</v>
      </c>
      <c r="AV10" s="6" t="s">
        <v>146</v>
      </c>
      <c r="AW10" s="6" t="s">
        <v>147</v>
      </c>
      <c r="AX10" s="6" t="s">
        <v>148</v>
      </c>
      <c r="AY10" s="6" t="s">
        <v>149</v>
      </c>
      <c r="AZ10" s="6" t="s">
        <v>150</v>
      </c>
      <c r="BA10" s="6" t="s">
        <v>151</v>
      </c>
      <c r="BB10" s="6" t="s">
        <v>152</v>
      </c>
      <c r="BC10" s="6" t="s">
        <v>153</v>
      </c>
      <c r="BD10" s="6" t="s">
        <v>154</v>
      </c>
      <c r="BE10" s="6" t="s">
        <v>155</v>
      </c>
      <c r="BF10" s="6" t="s">
        <v>156</v>
      </c>
      <c r="BG10" s="6" t="s">
        <v>157</v>
      </c>
      <c r="BH10" s="6" t="s">
        <v>158</v>
      </c>
      <c r="BI10" s="6" t="s">
        <v>109</v>
      </c>
    </row>
    <row r="11" spans="1:61">
      <c r="A11" t="s">
        <v>8</v>
      </c>
      <c r="B11" t="s">
        <v>9</v>
      </c>
      <c r="C11">
        <v>2</v>
      </c>
      <c r="D11">
        <v>0</v>
      </c>
      <c r="E11">
        <v>0</v>
      </c>
      <c r="F11">
        <v>0</v>
      </c>
      <c r="G11">
        <v>1</v>
      </c>
      <c r="H11">
        <v>16</v>
      </c>
      <c r="I11">
        <v>1</v>
      </c>
      <c r="J11">
        <v>1</v>
      </c>
      <c r="K11">
        <v>4</v>
      </c>
      <c r="L11">
        <v>10</v>
      </c>
      <c r="M11">
        <v>0</v>
      </c>
      <c r="N11">
        <v>0</v>
      </c>
      <c r="O11">
        <v>1</v>
      </c>
      <c r="P11">
        <v>0</v>
      </c>
      <c r="Q11">
        <v>0</v>
      </c>
      <c r="R11">
        <v>0</v>
      </c>
      <c r="S11">
        <v>3</v>
      </c>
      <c r="T11">
        <v>3</v>
      </c>
      <c r="U11">
        <v>2</v>
      </c>
      <c r="V11">
        <v>0</v>
      </c>
      <c r="W11">
        <v>0</v>
      </c>
      <c r="X11">
        <v>0</v>
      </c>
      <c r="Y11">
        <v>0</v>
      </c>
      <c r="Z11">
        <v>0</v>
      </c>
      <c r="AA11">
        <v>1</v>
      </c>
      <c r="AB11">
        <v>0</v>
      </c>
      <c r="AC11">
        <v>1</v>
      </c>
      <c r="AD11">
        <v>4</v>
      </c>
      <c r="AE11">
        <v>2</v>
      </c>
      <c r="AG11" s="2">
        <f>C11/AG$8</f>
        <v>6.25E-2</v>
      </c>
      <c r="AH11" s="2">
        <f t="shared" ref="AH11:AH48" si="2">D11/AH$8</f>
        <v>0</v>
      </c>
      <c r="AI11" s="2">
        <f t="shared" ref="AI11:AI48" si="3">E11/AI$8</f>
        <v>0</v>
      </c>
      <c r="AJ11" s="2">
        <f t="shared" ref="AJ11:AJ48" si="4">F11/AJ$8</f>
        <v>0</v>
      </c>
      <c r="AK11" s="2">
        <f t="shared" ref="AK11:AK48" si="5">G11/AK$8</f>
        <v>1.5873015873015872E-2</v>
      </c>
      <c r="AL11" s="2">
        <f t="shared" ref="AL11:AL48" si="6">H11/AL$8</f>
        <v>0.33333333333333331</v>
      </c>
      <c r="AM11" s="2">
        <f t="shared" ref="AM11:AM48" si="7">I11/AM$8</f>
        <v>9.6153846153846159E-3</v>
      </c>
      <c r="AN11" s="2">
        <f t="shared" ref="AN11:AN48" si="8">J11/AN$8</f>
        <v>0.02</v>
      </c>
      <c r="AO11" s="2">
        <f t="shared" ref="AO11:AO48" si="9">K11/AO$8</f>
        <v>7.5471698113207544E-2</v>
      </c>
      <c r="AP11" s="2">
        <f t="shared" ref="AP11:AP48" si="10">L11/AP$8</f>
        <v>0.13333333333333333</v>
      </c>
      <c r="AQ11" s="2">
        <f t="shared" ref="AQ11:AQ48" si="11">M11/AQ$8</f>
        <v>0</v>
      </c>
      <c r="AR11" s="2">
        <f t="shared" ref="AR11:AR48" si="12">N11/AR$8</f>
        <v>0</v>
      </c>
      <c r="AS11" s="2">
        <f t="shared" ref="AS11:AS48" si="13">O11/AS$8</f>
        <v>7.6923076923076927E-2</v>
      </c>
      <c r="AT11" s="2">
        <f t="shared" ref="AT11:AT48" si="14">P11/AT$8</f>
        <v>0</v>
      </c>
      <c r="AU11" s="2">
        <f t="shared" ref="AU11:AU48" si="15">Q11/AU$8</f>
        <v>0</v>
      </c>
      <c r="AV11" s="2">
        <f t="shared" ref="AV11:AV48" si="16">R11/AV$8</f>
        <v>0</v>
      </c>
      <c r="AW11" s="2">
        <f t="shared" ref="AW11:AW48" si="17">S11/AW$8</f>
        <v>3.8461538461538464E-2</v>
      </c>
      <c r="AX11" s="2">
        <f t="shared" ref="AX11:AX48" si="18">T11/AX$8</f>
        <v>0.06</v>
      </c>
      <c r="AY11" s="2">
        <f t="shared" ref="AY11:AY48" si="19">U11/AY$8</f>
        <v>3.7037037037037035E-2</v>
      </c>
      <c r="AZ11" s="2">
        <f t="shared" ref="AZ11:AZ48" si="20">V11/AZ$8</f>
        <v>0</v>
      </c>
      <c r="BA11" s="2">
        <f t="shared" ref="BA11:BA48" si="21">W11/BA$8</f>
        <v>0</v>
      </c>
      <c r="BB11" s="2">
        <f t="shared" ref="BB11:BB48" si="22">X11/BB$8</f>
        <v>0</v>
      </c>
      <c r="BC11" s="2">
        <f t="shared" ref="BC11:BC48" si="23">Y11/BC$8</f>
        <v>0</v>
      </c>
      <c r="BD11" s="2">
        <f t="shared" ref="BD11:BD48" si="24">Z11/BD$8</f>
        <v>0</v>
      </c>
      <c r="BE11" s="2">
        <f t="shared" ref="BE11:BE48" si="25">AA11/BE$8</f>
        <v>3.3333333333333333E-2</v>
      </c>
      <c r="BF11" s="2">
        <f t="shared" ref="BF11:BF48" si="26">AB11/BF$8</f>
        <v>0</v>
      </c>
      <c r="BG11" s="2">
        <f t="shared" ref="BG11:BG48" si="27">AC11/BG$8</f>
        <v>6.25E-2</v>
      </c>
      <c r="BH11" s="2">
        <f t="shared" ref="BH11:BH48" si="28">AD11/BH$8</f>
        <v>0.33333333333333331</v>
      </c>
      <c r="BI11" s="2">
        <f t="shared" ref="BI11:BI48" si="29">AE11/BI$8</f>
        <v>2.0408163265306121E-2</v>
      </c>
    </row>
    <row r="12" spans="1:61">
      <c r="A12" t="s">
        <v>10</v>
      </c>
      <c r="B12" t="s">
        <v>11</v>
      </c>
      <c r="C12">
        <v>5</v>
      </c>
      <c r="D12">
        <v>0</v>
      </c>
      <c r="E12">
        <v>1</v>
      </c>
      <c r="F12">
        <v>1</v>
      </c>
      <c r="G12">
        <v>7</v>
      </c>
      <c r="H12">
        <v>12</v>
      </c>
      <c r="I12">
        <v>10</v>
      </c>
      <c r="J12">
        <v>8</v>
      </c>
      <c r="K12">
        <v>2</v>
      </c>
      <c r="L12">
        <v>3</v>
      </c>
      <c r="M12">
        <v>1</v>
      </c>
      <c r="N12">
        <v>1</v>
      </c>
      <c r="O12">
        <v>4</v>
      </c>
      <c r="P12">
        <v>3</v>
      </c>
      <c r="Q12">
        <v>0</v>
      </c>
      <c r="R12">
        <v>0</v>
      </c>
      <c r="S12">
        <v>7</v>
      </c>
      <c r="T12">
        <v>11</v>
      </c>
      <c r="U12">
        <v>9</v>
      </c>
      <c r="V12">
        <v>0</v>
      </c>
      <c r="W12">
        <v>2</v>
      </c>
      <c r="X12">
        <v>0</v>
      </c>
      <c r="Y12">
        <v>1</v>
      </c>
      <c r="Z12">
        <v>0</v>
      </c>
      <c r="AA12">
        <v>0</v>
      </c>
      <c r="AB12">
        <v>4</v>
      </c>
      <c r="AC12">
        <v>3</v>
      </c>
      <c r="AD12">
        <v>4</v>
      </c>
      <c r="AE12">
        <v>6</v>
      </c>
      <c r="AG12" s="2">
        <f t="shared" ref="AG12:AG48" si="30">C12/AG$8</f>
        <v>0.15625</v>
      </c>
      <c r="AH12" s="2">
        <f t="shared" si="2"/>
        <v>0</v>
      </c>
      <c r="AI12" s="2">
        <f t="shared" si="3"/>
        <v>5.8823529411764705E-2</v>
      </c>
      <c r="AJ12" s="2">
        <f t="shared" si="4"/>
        <v>6.6666666666666666E-2</v>
      </c>
      <c r="AK12" s="2">
        <f t="shared" si="5"/>
        <v>0.1111111111111111</v>
      </c>
      <c r="AL12" s="2">
        <f t="shared" si="6"/>
        <v>0.25</v>
      </c>
      <c r="AM12" s="2">
        <f t="shared" si="7"/>
        <v>9.6153846153846159E-2</v>
      </c>
      <c r="AN12" s="2">
        <f t="shared" si="8"/>
        <v>0.16</v>
      </c>
      <c r="AO12" s="2">
        <f t="shared" si="9"/>
        <v>3.7735849056603772E-2</v>
      </c>
      <c r="AP12" s="2">
        <f t="shared" si="10"/>
        <v>0.04</v>
      </c>
      <c r="AQ12" s="2">
        <f t="shared" si="11"/>
        <v>1.8181818181818181E-2</v>
      </c>
      <c r="AR12" s="2">
        <f t="shared" si="12"/>
        <v>0.125</v>
      </c>
      <c r="AS12" s="2">
        <f t="shared" si="13"/>
        <v>0.30769230769230771</v>
      </c>
      <c r="AT12" s="2">
        <f t="shared" si="14"/>
        <v>0.17647058823529413</v>
      </c>
      <c r="AU12" s="2">
        <f t="shared" si="15"/>
        <v>0</v>
      </c>
      <c r="AV12" s="2">
        <f t="shared" si="16"/>
        <v>0</v>
      </c>
      <c r="AW12" s="2">
        <f t="shared" si="17"/>
        <v>8.9743589743589744E-2</v>
      </c>
      <c r="AX12" s="2">
        <f t="shared" si="18"/>
        <v>0.22</v>
      </c>
      <c r="AY12" s="2">
        <f t="shared" si="19"/>
        <v>0.16666666666666666</v>
      </c>
      <c r="AZ12" s="2">
        <f t="shared" si="20"/>
        <v>0</v>
      </c>
      <c r="BA12" s="2">
        <f t="shared" si="21"/>
        <v>0.125</v>
      </c>
      <c r="BB12" s="2">
        <f t="shared" si="22"/>
        <v>0</v>
      </c>
      <c r="BC12" s="2">
        <f t="shared" si="23"/>
        <v>0.1</v>
      </c>
      <c r="BD12" s="2">
        <f t="shared" si="24"/>
        <v>0</v>
      </c>
      <c r="BE12" s="2">
        <f t="shared" si="25"/>
        <v>0</v>
      </c>
      <c r="BF12" s="2">
        <f t="shared" si="26"/>
        <v>0.13793103448275862</v>
      </c>
      <c r="BG12" s="2">
        <f t="shared" si="27"/>
        <v>0.1875</v>
      </c>
      <c r="BH12" s="2">
        <f t="shared" si="28"/>
        <v>0.33333333333333331</v>
      </c>
      <c r="BI12" s="2">
        <f t="shared" si="29"/>
        <v>6.1224489795918366E-2</v>
      </c>
    </row>
    <row r="13" spans="1:61">
      <c r="A13" t="s">
        <v>12</v>
      </c>
      <c r="B13" t="s">
        <v>13</v>
      </c>
      <c r="C13">
        <v>3</v>
      </c>
      <c r="D13">
        <v>0</v>
      </c>
      <c r="E13">
        <v>4</v>
      </c>
      <c r="F13">
        <v>0</v>
      </c>
      <c r="G13">
        <v>2</v>
      </c>
      <c r="H13">
        <v>20</v>
      </c>
      <c r="I13">
        <v>4</v>
      </c>
      <c r="J13">
        <v>0</v>
      </c>
      <c r="K13">
        <v>20</v>
      </c>
      <c r="L13">
        <v>4</v>
      </c>
      <c r="M13">
        <v>7</v>
      </c>
      <c r="N13">
        <v>0</v>
      </c>
      <c r="O13">
        <v>3</v>
      </c>
      <c r="P13">
        <v>11</v>
      </c>
      <c r="Q13">
        <v>0</v>
      </c>
      <c r="R13">
        <v>5</v>
      </c>
      <c r="S13">
        <v>10</v>
      </c>
      <c r="T13">
        <v>13</v>
      </c>
      <c r="U13">
        <v>15</v>
      </c>
      <c r="V13">
        <v>0</v>
      </c>
      <c r="W13">
        <v>3</v>
      </c>
      <c r="X13">
        <v>2</v>
      </c>
      <c r="Y13">
        <v>1</v>
      </c>
      <c r="Z13">
        <v>1</v>
      </c>
      <c r="AA13">
        <v>6</v>
      </c>
      <c r="AB13">
        <v>1</v>
      </c>
      <c r="AC13">
        <v>1</v>
      </c>
      <c r="AD13">
        <v>6</v>
      </c>
      <c r="AE13">
        <v>35</v>
      </c>
      <c r="AG13" s="2">
        <f t="shared" si="30"/>
        <v>9.375E-2</v>
      </c>
      <c r="AH13" s="2">
        <f t="shared" si="2"/>
        <v>0</v>
      </c>
      <c r="AI13" s="2">
        <f t="shared" si="3"/>
        <v>0.23529411764705882</v>
      </c>
      <c r="AJ13" s="2">
        <f t="shared" si="4"/>
        <v>0</v>
      </c>
      <c r="AK13" s="2">
        <f t="shared" si="5"/>
        <v>3.1746031746031744E-2</v>
      </c>
      <c r="AL13" s="2">
        <f t="shared" si="6"/>
        <v>0.41666666666666669</v>
      </c>
      <c r="AM13" s="2">
        <f t="shared" si="7"/>
        <v>3.8461538461538464E-2</v>
      </c>
      <c r="AN13" s="2">
        <f t="shared" si="8"/>
        <v>0</v>
      </c>
      <c r="AO13" s="2">
        <f t="shared" si="9"/>
        <v>0.37735849056603776</v>
      </c>
      <c r="AP13" s="2">
        <f t="shared" si="10"/>
        <v>5.3333333333333337E-2</v>
      </c>
      <c r="AQ13" s="2">
        <f t="shared" si="11"/>
        <v>0.12727272727272726</v>
      </c>
      <c r="AR13" s="2">
        <f t="shared" si="12"/>
        <v>0</v>
      </c>
      <c r="AS13" s="2">
        <f t="shared" si="13"/>
        <v>0.23076923076923078</v>
      </c>
      <c r="AT13" s="2">
        <f t="shared" si="14"/>
        <v>0.6470588235294118</v>
      </c>
      <c r="AU13" s="2">
        <f t="shared" si="15"/>
        <v>0</v>
      </c>
      <c r="AV13" s="2">
        <f t="shared" si="16"/>
        <v>0.25</v>
      </c>
      <c r="AW13" s="2">
        <f t="shared" si="17"/>
        <v>0.12820512820512819</v>
      </c>
      <c r="AX13" s="2">
        <f t="shared" si="18"/>
        <v>0.26</v>
      </c>
      <c r="AY13" s="2">
        <f t="shared" si="19"/>
        <v>0.27777777777777779</v>
      </c>
      <c r="AZ13" s="2">
        <f t="shared" si="20"/>
        <v>0</v>
      </c>
      <c r="BA13" s="2">
        <f t="shared" si="21"/>
        <v>0.1875</v>
      </c>
      <c r="BB13" s="2">
        <f t="shared" si="22"/>
        <v>0.13333333333333333</v>
      </c>
      <c r="BC13" s="2">
        <f t="shared" si="23"/>
        <v>0.1</v>
      </c>
      <c r="BD13" s="2">
        <f t="shared" si="24"/>
        <v>3.3333333333333333E-2</v>
      </c>
      <c r="BE13" s="2">
        <f t="shared" si="25"/>
        <v>0.2</v>
      </c>
      <c r="BF13" s="2">
        <f t="shared" si="26"/>
        <v>3.4482758620689655E-2</v>
      </c>
      <c r="BG13" s="2">
        <f t="shared" si="27"/>
        <v>6.25E-2</v>
      </c>
      <c r="BH13" s="2">
        <f t="shared" si="28"/>
        <v>0.5</v>
      </c>
      <c r="BI13" s="2">
        <f t="shared" si="29"/>
        <v>0.35714285714285715</v>
      </c>
    </row>
    <row r="14" spans="1:61">
      <c r="A14" t="s">
        <v>14</v>
      </c>
      <c r="B14" t="s">
        <v>15</v>
      </c>
      <c r="C14">
        <v>14</v>
      </c>
      <c r="D14">
        <v>2</v>
      </c>
      <c r="E14">
        <v>4</v>
      </c>
      <c r="F14">
        <v>0</v>
      </c>
      <c r="G14">
        <v>11</v>
      </c>
      <c r="H14">
        <v>22</v>
      </c>
      <c r="I14">
        <v>23</v>
      </c>
      <c r="J14">
        <v>18</v>
      </c>
      <c r="K14">
        <v>23</v>
      </c>
      <c r="L14">
        <v>17</v>
      </c>
      <c r="M14">
        <v>10</v>
      </c>
      <c r="N14">
        <v>5</v>
      </c>
      <c r="O14">
        <v>8</v>
      </c>
      <c r="P14">
        <v>4</v>
      </c>
      <c r="Q14">
        <v>1</v>
      </c>
      <c r="R14">
        <v>4</v>
      </c>
      <c r="S14">
        <v>15</v>
      </c>
      <c r="T14">
        <v>18</v>
      </c>
      <c r="U14">
        <v>28</v>
      </c>
      <c r="V14">
        <v>2</v>
      </c>
      <c r="W14">
        <v>0</v>
      </c>
      <c r="X14">
        <v>1</v>
      </c>
      <c r="Y14">
        <v>4</v>
      </c>
      <c r="Z14">
        <v>1</v>
      </c>
      <c r="AA14">
        <v>7</v>
      </c>
      <c r="AB14">
        <v>9</v>
      </c>
      <c r="AC14">
        <v>0</v>
      </c>
      <c r="AD14">
        <v>6</v>
      </c>
      <c r="AE14">
        <v>20</v>
      </c>
      <c r="AG14" s="2">
        <f t="shared" si="30"/>
        <v>0.4375</v>
      </c>
      <c r="AH14" s="2">
        <f t="shared" si="2"/>
        <v>0.11764705882352941</v>
      </c>
      <c r="AI14" s="2">
        <f t="shared" si="3"/>
        <v>0.23529411764705882</v>
      </c>
      <c r="AJ14" s="2">
        <f t="shared" si="4"/>
        <v>0</v>
      </c>
      <c r="AK14" s="2">
        <f t="shared" si="5"/>
        <v>0.17460317460317459</v>
      </c>
      <c r="AL14" s="2">
        <f t="shared" si="6"/>
        <v>0.45833333333333331</v>
      </c>
      <c r="AM14" s="2">
        <f t="shared" si="7"/>
        <v>0.22115384615384615</v>
      </c>
      <c r="AN14" s="2">
        <f t="shared" si="8"/>
        <v>0.36</v>
      </c>
      <c r="AO14" s="2">
        <f t="shared" si="9"/>
        <v>0.43396226415094341</v>
      </c>
      <c r="AP14" s="2">
        <f t="shared" si="10"/>
        <v>0.22666666666666666</v>
      </c>
      <c r="AQ14" s="2">
        <f t="shared" si="11"/>
        <v>0.18181818181818182</v>
      </c>
      <c r="AR14" s="2">
        <f t="shared" si="12"/>
        <v>0.625</v>
      </c>
      <c r="AS14" s="2">
        <f t="shared" si="13"/>
        <v>0.61538461538461542</v>
      </c>
      <c r="AT14" s="2">
        <f t="shared" si="14"/>
        <v>0.23529411764705882</v>
      </c>
      <c r="AU14" s="2">
        <f t="shared" si="15"/>
        <v>0.125</v>
      </c>
      <c r="AV14" s="2">
        <f t="shared" si="16"/>
        <v>0.2</v>
      </c>
      <c r="AW14" s="2">
        <f t="shared" si="17"/>
        <v>0.19230769230769232</v>
      </c>
      <c r="AX14" s="2">
        <f t="shared" si="18"/>
        <v>0.36</v>
      </c>
      <c r="AY14" s="2">
        <f t="shared" si="19"/>
        <v>0.51851851851851849</v>
      </c>
      <c r="AZ14" s="2">
        <f t="shared" si="20"/>
        <v>0.5</v>
      </c>
      <c r="BA14" s="2">
        <f t="shared" si="21"/>
        <v>0</v>
      </c>
      <c r="BB14" s="2">
        <f t="shared" si="22"/>
        <v>6.6666666666666666E-2</v>
      </c>
      <c r="BC14" s="2">
        <f t="shared" si="23"/>
        <v>0.4</v>
      </c>
      <c r="BD14" s="2">
        <f t="shared" si="24"/>
        <v>3.3333333333333333E-2</v>
      </c>
      <c r="BE14" s="2">
        <f t="shared" si="25"/>
        <v>0.23333333333333334</v>
      </c>
      <c r="BF14" s="2">
        <f t="shared" si="26"/>
        <v>0.31034482758620691</v>
      </c>
      <c r="BG14" s="2">
        <f t="shared" si="27"/>
        <v>0</v>
      </c>
      <c r="BH14" s="2">
        <f t="shared" si="28"/>
        <v>0.5</v>
      </c>
      <c r="BI14" s="2">
        <f t="shared" si="29"/>
        <v>0.20408163265306123</v>
      </c>
    </row>
    <row r="15" spans="1:61">
      <c r="A15" t="s">
        <v>16</v>
      </c>
      <c r="B15" t="s">
        <v>17</v>
      </c>
      <c r="C15">
        <v>0</v>
      </c>
      <c r="D15">
        <v>0</v>
      </c>
      <c r="E15">
        <v>0</v>
      </c>
      <c r="F15">
        <v>0</v>
      </c>
      <c r="G15">
        <v>0</v>
      </c>
      <c r="H15">
        <v>1</v>
      </c>
      <c r="I15">
        <v>3</v>
      </c>
      <c r="J15">
        <v>1</v>
      </c>
      <c r="K15">
        <v>0</v>
      </c>
      <c r="L15">
        <v>2</v>
      </c>
      <c r="M15">
        <v>0</v>
      </c>
      <c r="N15">
        <v>0</v>
      </c>
      <c r="O15">
        <v>1</v>
      </c>
      <c r="P15">
        <v>1</v>
      </c>
      <c r="Q15">
        <v>0</v>
      </c>
      <c r="R15">
        <v>0</v>
      </c>
      <c r="S15">
        <v>1</v>
      </c>
      <c r="T15">
        <v>0</v>
      </c>
      <c r="U15">
        <v>2</v>
      </c>
      <c r="V15">
        <v>0</v>
      </c>
      <c r="W15">
        <v>0</v>
      </c>
      <c r="X15">
        <v>0</v>
      </c>
      <c r="Y15">
        <v>0</v>
      </c>
      <c r="Z15">
        <v>1</v>
      </c>
      <c r="AA15">
        <v>1</v>
      </c>
      <c r="AB15">
        <v>1</v>
      </c>
      <c r="AC15">
        <v>0</v>
      </c>
      <c r="AD15">
        <v>0</v>
      </c>
      <c r="AE15">
        <v>4</v>
      </c>
      <c r="AG15" s="2">
        <f t="shared" si="30"/>
        <v>0</v>
      </c>
      <c r="AH15" s="2">
        <f t="shared" si="2"/>
        <v>0</v>
      </c>
      <c r="AI15" s="2">
        <f t="shared" si="3"/>
        <v>0</v>
      </c>
      <c r="AJ15" s="2">
        <f t="shared" si="4"/>
        <v>0</v>
      </c>
      <c r="AK15" s="2">
        <f t="shared" si="5"/>
        <v>0</v>
      </c>
      <c r="AL15" s="2">
        <f t="shared" si="6"/>
        <v>2.0833333333333332E-2</v>
      </c>
      <c r="AM15" s="2">
        <f t="shared" si="7"/>
        <v>2.8846153846153848E-2</v>
      </c>
      <c r="AN15" s="2">
        <f t="shared" si="8"/>
        <v>0.02</v>
      </c>
      <c r="AO15" s="2">
        <f t="shared" si="9"/>
        <v>0</v>
      </c>
      <c r="AP15" s="2">
        <f t="shared" si="10"/>
        <v>2.6666666666666668E-2</v>
      </c>
      <c r="AQ15" s="2">
        <f t="shared" si="11"/>
        <v>0</v>
      </c>
      <c r="AR15" s="2">
        <f t="shared" si="12"/>
        <v>0</v>
      </c>
      <c r="AS15" s="2">
        <f t="shared" si="13"/>
        <v>7.6923076923076927E-2</v>
      </c>
      <c r="AT15" s="2">
        <f t="shared" si="14"/>
        <v>5.8823529411764705E-2</v>
      </c>
      <c r="AU15" s="2">
        <f t="shared" si="15"/>
        <v>0</v>
      </c>
      <c r="AV15" s="2">
        <f t="shared" si="16"/>
        <v>0</v>
      </c>
      <c r="AW15" s="2">
        <f t="shared" si="17"/>
        <v>1.282051282051282E-2</v>
      </c>
      <c r="AX15" s="2">
        <f t="shared" si="18"/>
        <v>0</v>
      </c>
      <c r="AY15" s="2">
        <f t="shared" si="19"/>
        <v>3.7037037037037035E-2</v>
      </c>
      <c r="AZ15" s="2">
        <f t="shared" si="20"/>
        <v>0</v>
      </c>
      <c r="BA15" s="2">
        <f t="shared" si="21"/>
        <v>0</v>
      </c>
      <c r="BB15" s="2">
        <f t="shared" si="22"/>
        <v>0</v>
      </c>
      <c r="BC15" s="2">
        <f t="shared" si="23"/>
        <v>0</v>
      </c>
      <c r="BD15" s="2">
        <f t="shared" si="24"/>
        <v>3.3333333333333333E-2</v>
      </c>
      <c r="BE15" s="2">
        <f t="shared" si="25"/>
        <v>3.3333333333333333E-2</v>
      </c>
      <c r="BF15" s="2">
        <f t="shared" si="26"/>
        <v>3.4482758620689655E-2</v>
      </c>
      <c r="BG15" s="2">
        <f t="shared" si="27"/>
        <v>0</v>
      </c>
      <c r="BH15" s="2">
        <f t="shared" si="28"/>
        <v>0</v>
      </c>
      <c r="BI15" s="2">
        <f t="shared" si="29"/>
        <v>4.0816326530612242E-2</v>
      </c>
    </row>
    <row r="16" spans="1:61">
      <c r="A16" t="s">
        <v>18</v>
      </c>
      <c r="B16" t="s">
        <v>19</v>
      </c>
      <c r="C16">
        <v>11</v>
      </c>
      <c r="D16">
        <v>3</v>
      </c>
      <c r="E16">
        <v>2</v>
      </c>
      <c r="F16">
        <v>1</v>
      </c>
      <c r="G16">
        <v>5</v>
      </c>
      <c r="H16">
        <v>22</v>
      </c>
      <c r="I16">
        <v>8</v>
      </c>
      <c r="J16">
        <v>4</v>
      </c>
      <c r="K16">
        <v>16</v>
      </c>
      <c r="L16">
        <v>11</v>
      </c>
      <c r="M16">
        <v>9</v>
      </c>
      <c r="N16">
        <v>3</v>
      </c>
      <c r="O16">
        <v>6</v>
      </c>
      <c r="P16">
        <v>4</v>
      </c>
      <c r="Q16">
        <v>2</v>
      </c>
      <c r="R16">
        <v>3</v>
      </c>
      <c r="S16">
        <v>14</v>
      </c>
      <c r="T16">
        <v>23</v>
      </c>
      <c r="U16">
        <v>5</v>
      </c>
      <c r="V16">
        <v>0</v>
      </c>
      <c r="W16">
        <v>5</v>
      </c>
      <c r="X16">
        <v>2</v>
      </c>
      <c r="Y16">
        <v>0</v>
      </c>
      <c r="Z16">
        <v>1</v>
      </c>
      <c r="AA16">
        <v>7</v>
      </c>
      <c r="AB16">
        <v>8</v>
      </c>
      <c r="AC16">
        <v>0</v>
      </c>
      <c r="AD16">
        <v>5</v>
      </c>
      <c r="AE16">
        <v>34</v>
      </c>
      <c r="AG16" s="2">
        <f t="shared" si="30"/>
        <v>0.34375</v>
      </c>
      <c r="AH16" s="2">
        <f t="shared" si="2"/>
        <v>0.17647058823529413</v>
      </c>
      <c r="AI16" s="2">
        <f t="shared" si="3"/>
        <v>0.11764705882352941</v>
      </c>
      <c r="AJ16" s="2">
        <f t="shared" si="4"/>
        <v>6.6666666666666666E-2</v>
      </c>
      <c r="AK16" s="2">
        <f t="shared" si="5"/>
        <v>7.9365079365079361E-2</v>
      </c>
      <c r="AL16" s="2">
        <f t="shared" si="6"/>
        <v>0.45833333333333331</v>
      </c>
      <c r="AM16" s="2">
        <f t="shared" si="7"/>
        <v>7.6923076923076927E-2</v>
      </c>
      <c r="AN16" s="2">
        <f t="shared" si="8"/>
        <v>0.08</v>
      </c>
      <c r="AO16" s="2">
        <f t="shared" si="9"/>
        <v>0.30188679245283018</v>
      </c>
      <c r="AP16" s="2">
        <f t="shared" si="10"/>
        <v>0.14666666666666667</v>
      </c>
      <c r="AQ16" s="2">
        <f t="shared" si="11"/>
        <v>0.16363636363636364</v>
      </c>
      <c r="AR16" s="2">
        <f t="shared" si="12"/>
        <v>0.375</v>
      </c>
      <c r="AS16" s="2">
        <f t="shared" si="13"/>
        <v>0.46153846153846156</v>
      </c>
      <c r="AT16" s="2">
        <f t="shared" si="14"/>
        <v>0.23529411764705882</v>
      </c>
      <c r="AU16" s="2">
        <f t="shared" si="15"/>
        <v>0.25</v>
      </c>
      <c r="AV16" s="2">
        <f t="shared" si="16"/>
        <v>0.15</v>
      </c>
      <c r="AW16" s="2">
        <f t="shared" si="17"/>
        <v>0.17948717948717949</v>
      </c>
      <c r="AX16" s="2">
        <f t="shared" si="18"/>
        <v>0.46</v>
      </c>
      <c r="AY16" s="2">
        <f t="shared" si="19"/>
        <v>9.2592592592592587E-2</v>
      </c>
      <c r="AZ16" s="2">
        <f t="shared" si="20"/>
        <v>0</v>
      </c>
      <c r="BA16" s="2">
        <f t="shared" si="21"/>
        <v>0.3125</v>
      </c>
      <c r="BB16" s="2">
        <f t="shared" si="22"/>
        <v>0.13333333333333333</v>
      </c>
      <c r="BC16" s="2">
        <f t="shared" si="23"/>
        <v>0</v>
      </c>
      <c r="BD16" s="2">
        <f t="shared" si="24"/>
        <v>3.3333333333333333E-2</v>
      </c>
      <c r="BE16" s="2">
        <f t="shared" si="25"/>
        <v>0.23333333333333334</v>
      </c>
      <c r="BF16" s="2">
        <f t="shared" si="26"/>
        <v>0.27586206896551724</v>
      </c>
      <c r="BG16" s="2">
        <f t="shared" si="27"/>
        <v>0</v>
      </c>
      <c r="BH16" s="2">
        <f t="shared" si="28"/>
        <v>0.41666666666666669</v>
      </c>
      <c r="BI16" s="2">
        <f t="shared" si="29"/>
        <v>0.34693877551020408</v>
      </c>
    </row>
    <row r="17" spans="1:61">
      <c r="A17" t="s">
        <v>20</v>
      </c>
      <c r="B17" t="s">
        <v>21</v>
      </c>
      <c r="C17">
        <v>1</v>
      </c>
      <c r="D17">
        <v>0</v>
      </c>
      <c r="E17">
        <v>0</v>
      </c>
      <c r="F17">
        <v>1</v>
      </c>
      <c r="G17">
        <v>1</v>
      </c>
      <c r="H17">
        <v>9</v>
      </c>
      <c r="I17">
        <v>1</v>
      </c>
      <c r="J17">
        <v>0</v>
      </c>
      <c r="K17">
        <v>1</v>
      </c>
      <c r="L17">
        <v>5</v>
      </c>
      <c r="M17">
        <v>2</v>
      </c>
      <c r="N17">
        <v>5</v>
      </c>
      <c r="O17">
        <v>0</v>
      </c>
      <c r="P17">
        <v>0</v>
      </c>
      <c r="Q17">
        <v>4</v>
      </c>
      <c r="R17">
        <v>0</v>
      </c>
      <c r="S17">
        <v>1</v>
      </c>
      <c r="T17">
        <v>4</v>
      </c>
      <c r="U17">
        <v>9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2</v>
      </c>
      <c r="AD17">
        <v>0</v>
      </c>
      <c r="AE17">
        <v>9</v>
      </c>
      <c r="AG17" s="2">
        <f t="shared" si="30"/>
        <v>3.125E-2</v>
      </c>
      <c r="AH17" s="2">
        <f t="shared" si="2"/>
        <v>0</v>
      </c>
      <c r="AI17" s="2">
        <f t="shared" si="3"/>
        <v>0</v>
      </c>
      <c r="AJ17" s="2">
        <f t="shared" si="4"/>
        <v>6.6666666666666666E-2</v>
      </c>
      <c r="AK17" s="2">
        <f t="shared" si="5"/>
        <v>1.5873015873015872E-2</v>
      </c>
      <c r="AL17" s="2">
        <f t="shared" si="6"/>
        <v>0.1875</v>
      </c>
      <c r="AM17" s="2">
        <f t="shared" si="7"/>
        <v>9.6153846153846159E-3</v>
      </c>
      <c r="AN17" s="2">
        <f t="shared" si="8"/>
        <v>0</v>
      </c>
      <c r="AO17" s="2">
        <f t="shared" si="9"/>
        <v>1.8867924528301886E-2</v>
      </c>
      <c r="AP17" s="2">
        <f t="shared" si="10"/>
        <v>6.6666666666666666E-2</v>
      </c>
      <c r="AQ17" s="2">
        <f t="shared" si="11"/>
        <v>3.6363636363636362E-2</v>
      </c>
      <c r="AR17" s="2">
        <f t="shared" si="12"/>
        <v>0.625</v>
      </c>
      <c r="AS17" s="2">
        <f t="shared" si="13"/>
        <v>0</v>
      </c>
      <c r="AT17" s="2">
        <f t="shared" si="14"/>
        <v>0</v>
      </c>
      <c r="AU17" s="2">
        <f t="shared" si="15"/>
        <v>0.5</v>
      </c>
      <c r="AV17" s="2">
        <f t="shared" si="16"/>
        <v>0</v>
      </c>
      <c r="AW17" s="2">
        <f t="shared" si="17"/>
        <v>1.282051282051282E-2</v>
      </c>
      <c r="AX17" s="2">
        <f t="shared" si="18"/>
        <v>0.08</v>
      </c>
      <c r="AY17" s="2">
        <f t="shared" si="19"/>
        <v>0.16666666666666666</v>
      </c>
      <c r="AZ17" s="2">
        <f t="shared" si="20"/>
        <v>0</v>
      </c>
      <c r="BA17" s="2">
        <f t="shared" si="21"/>
        <v>0</v>
      </c>
      <c r="BB17" s="2">
        <f t="shared" si="22"/>
        <v>0</v>
      </c>
      <c r="BC17" s="2">
        <f t="shared" si="23"/>
        <v>0</v>
      </c>
      <c r="BD17" s="2">
        <f t="shared" si="24"/>
        <v>0</v>
      </c>
      <c r="BE17" s="2">
        <f t="shared" si="25"/>
        <v>0</v>
      </c>
      <c r="BF17" s="2">
        <f t="shared" si="26"/>
        <v>0</v>
      </c>
      <c r="BG17" s="2">
        <f t="shared" si="27"/>
        <v>0.125</v>
      </c>
      <c r="BH17" s="2">
        <f t="shared" si="28"/>
        <v>0</v>
      </c>
      <c r="BI17" s="2">
        <f t="shared" si="29"/>
        <v>9.1836734693877556E-2</v>
      </c>
    </row>
    <row r="18" spans="1:61">
      <c r="A18" t="s">
        <v>22</v>
      </c>
      <c r="B18" t="s">
        <v>23</v>
      </c>
      <c r="C18">
        <v>7</v>
      </c>
      <c r="D18">
        <v>0</v>
      </c>
      <c r="E18">
        <v>6</v>
      </c>
      <c r="F18">
        <v>1</v>
      </c>
      <c r="G18">
        <v>7</v>
      </c>
      <c r="H18">
        <v>31</v>
      </c>
      <c r="I18">
        <v>14</v>
      </c>
      <c r="J18">
        <v>3</v>
      </c>
      <c r="K18">
        <v>24</v>
      </c>
      <c r="L18">
        <v>25</v>
      </c>
      <c r="M18">
        <v>8</v>
      </c>
      <c r="N18">
        <v>0</v>
      </c>
      <c r="O18">
        <v>2</v>
      </c>
      <c r="P18">
        <v>17</v>
      </c>
      <c r="Q18">
        <v>2</v>
      </c>
      <c r="R18">
        <v>7</v>
      </c>
      <c r="S18">
        <v>31</v>
      </c>
      <c r="T18">
        <v>28</v>
      </c>
      <c r="U18">
        <v>28</v>
      </c>
      <c r="V18">
        <v>0</v>
      </c>
      <c r="W18">
        <v>4</v>
      </c>
      <c r="X18">
        <v>4</v>
      </c>
      <c r="Y18">
        <v>4</v>
      </c>
      <c r="Z18">
        <v>1</v>
      </c>
      <c r="AA18">
        <v>9</v>
      </c>
      <c r="AB18">
        <v>4</v>
      </c>
      <c r="AC18">
        <v>4</v>
      </c>
      <c r="AD18">
        <v>7</v>
      </c>
      <c r="AE18">
        <v>23</v>
      </c>
      <c r="AG18" s="2">
        <f t="shared" si="30"/>
        <v>0.21875</v>
      </c>
      <c r="AH18" s="2">
        <f t="shared" si="2"/>
        <v>0</v>
      </c>
      <c r="AI18" s="2">
        <f t="shared" si="3"/>
        <v>0.35294117647058826</v>
      </c>
      <c r="AJ18" s="2">
        <f t="shared" si="4"/>
        <v>6.6666666666666666E-2</v>
      </c>
      <c r="AK18" s="2">
        <f t="shared" si="5"/>
        <v>0.1111111111111111</v>
      </c>
      <c r="AL18" s="2">
        <f t="shared" si="6"/>
        <v>0.64583333333333337</v>
      </c>
      <c r="AM18" s="2">
        <f t="shared" si="7"/>
        <v>0.13461538461538461</v>
      </c>
      <c r="AN18" s="2">
        <f t="shared" si="8"/>
        <v>0.06</v>
      </c>
      <c r="AO18" s="2">
        <f t="shared" si="9"/>
        <v>0.45283018867924529</v>
      </c>
      <c r="AP18" s="2">
        <f t="shared" si="10"/>
        <v>0.33333333333333331</v>
      </c>
      <c r="AQ18" s="2">
        <f t="shared" si="11"/>
        <v>0.14545454545454545</v>
      </c>
      <c r="AR18" s="2">
        <f t="shared" si="12"/>
        <v>0</v>
      </c>
      <c r="AS18" s="2">
        <f t="shared" si="13"/>
        <v>0.15384615384615385</v>
      </c>
      <c r="AT18" s="2">
        <f t="shared" si="14"/>
        <v>1</v>
      </c>
      <c r="AU18" s="2">
        <f t="shared" si="15"/>
        <v>0.25</v>
      </c>
      <c r="AV18" s="2">
        <f t="shared" si="16"/>
        <v>0.35</v>
      </c>
      <c r="AW18" s="2">
        <f t="shared" si="17"/>
        <v>0.39743589743589741</v>
      </c>
      <c r="AX18" s="2">
        <f t="shared" si="18"/>
        <v>0.56000000000000005</v>
      </c>
      <c r="AY18" s="2">
        <f t="shared" si="19"/>
        <v>0.51851851851851849</v>
      </c>
      <c r="AZ18" s="2">
        <f t="shared" si="20"/>
        <v>0</v>
      </c>
      <c r="BA18" s="2">
        <f t="shared" si="21"/>
        <v>0.25</v>
      </c>
      <c r="BB18" s="2">
        <f t="shared" si="22"/>
        <v>0.26666666666666666</v>
      </c>
      <c r="BC18" s="2">
        <f t="shared" si="23"/>
        <v>0.4</v>
      </c>
      <c r="BD18" s="2">
        <f t="shared" si="24"/>
        <v>3.3333333333333333E-2</v>
      </c>
      <c r="BE18" s="2">
        <f t="shared" si="25"/>
        <v>0.3</v>
      </c>
      <c r="BF18" s="2">
        <f t="shared" si="26"/>
        <v>0.13793103448275862</v>
      </c>
      <c r="BG18" s="2">
        <f t="shared" si="27"/>
        <v>0.25</v>
      </c>
      <c r="BH18" s="2">
        <f t="shared" si="28"/>
        <v>0.58333333333333337</v>
      </c>
      <c r="BI18" s="2">
        <f t="shared" si="29"/>
        <v>0.23469387755102042</v>
      </c>
    </row>
    <row r="19" spans="1:61">
      <c r="A19" t="s">
        <v>24</v>
      </c>
      <c r="B19" t="s">
        <v>25</v>
      </c>
      <c r="C19">
        <v>3</v>
      </c>
      <c r="D19">
        <v>0</v>
      </c>
      <c r="E19">
        <v>7</v>
      </c>
      <c r="F19">
        <v>0</v>
      </c>
      <c r="G19">
        <v>4</v>
      </c>
      <c r="H19">
        <v>8</v>
      </c>
      <c r="I19">
        <v>7</v>
      </c>
      <c r="J19">
        <v>9</v>
      </c>
      <c r="K19">
        <v>4</v>
      </c>
      <c r="L19">
        <v>3</v>
      </c>
      <c r="M19">
        <v>2</v>
      </c>
      <c r="N19">
        <v>4</v>
      </c>
      <c r="O19">
        <v>0</v>
      </c>
      <c r="P19">
        <v>8</v>
      </c>
      <c r="Q19">
        <v>0</v>
      </c>
      <c r="R19">
        <v>0</v>
      </c>
      <c r="S19">
        <v>9</v>
      </c>
      <c r="T19">
        <v>7</v>
      </c>
      <c r="U19">
        <v>5</v>
      </c>
      <c r="V19">
        <v>0</v>
      </c>
      <c r="W19">
        <v>0</v>
      </c>
      <c r="X19">
        <v>12</v>
      </c>
      <c r="Y19">
        <v>4</v>
      </c>
      <c r="Z19">
        <v>0</v>
      </c>
      <c r="AA19">
        <v>0</v>
      </c>
      <c r="AB19">
        <v>4</v>
      </c>
      <c r="AC19">
        <v>6</v>
      </c>
      <c r="AD19">
        <v>6</v>
      </c>
      <c r="AE19">
        <v>6</v>
      </c>
      <c r="AG19" s="2">
        <f t="shared" si="30"/>
        <v>9.375E-2</v>
      </c>
      <c r="AH19" s="2">
        <f t="shared" si="2"/>
        <v>0</v>
      </c>
      <c r="AI19" s="2">
        <f t="shared" si="3"/>
        <v>0.41176470588235292</v>
      </c>
      <c r="AJ19" s="2">
        <f t="shared" si="4"/>
        <v>0</v>
      </c>
      <c r="AK19" s="2">
        <f t="shared" si="5"/>
        <v>6.3492063492063489E-2</v>
      </c>
      <c r="AL19" s="2">
        <f t="shared" si="6"/>
        <v>0.16666666666666666</v>
      </c>
      <c r="AM19" s="2">
        <f t="shared" si="7"/>
        <v>6.7307692307692304E-2</v>
      </c>
      <c r="AN19" s="2">
        <f t="shared" si="8"/>
        <v>0.18</v>
      </c>
      <c r="AO19" s="2">
        <f t="shared" si="9"/>
        <v>7.5471698113207544E-2</v>
      </c>
      <c r="AP19" s="2">
        <f t="shared" si="10"/>
        <v>0.04</v>
      </c>
      <c r="AQ19" s="2">
        <f t="shared" si="11"/>
        <v>3.6363636363636362E-2</v>
      </c>
      <c r="AR19" s="2">
        <f t="shared" si="12"/>
        <v>0.5</v>
      </c>
      <c r="AS19" s="2">
        <f t="shared" si="13"/>
        <v>0</v>
      </c>
      <c r="AT19" s="2">
        <f t="shared" si="14"/>
        <v>0.47058823529411764</v>
      </c>
      <c r="AU19" s="2">
        <f t="shared" si="15"/>
        <v>0</v>
      </c>
      <c r="AV19" s="2">
        <f t="shared" si="16"/>
        <v>0</v>
      </c>
      <c r="AW19" s="2">
        <f t="shared" si="17"/>
        <v>0.11538461538461539</v>
      </c>
      <c r="AX19" s="2">
        <f t="shared" si="18"/>
        <v>0.14000000000000001</v>
      </c>
      <c r="AY19" s="2">
        <f t="shared" si="19"/>
        <v>9.2592592592592587E-2</v>
      </c>
      <c r="AZ19" s="2">
        <f t="shared" si="20"/>
        <v>0</v>
      </c>
      <c r="BA19" s="2">
        <f t="shared" si="21"/>
        <v>0</v>
      </c>
      <c r="BB19" s="2">
        <f t="shared" si="22"/>
        <v>0.8</v>
      </c>
      <c r="BC19" s="2">
        <f t="shared" si="23"/>
        <v>0.4</v>
      </c>
      <c r="BD19" s="2">
        <f t="shared" si="24"/>
        <v>0</v>
      </c>
      <c r="BE19" s="2">
        <f t="shared" si="25"/>
        <v>0</v>
      </c>
      <c r="BF19" s="2">
        <f t="shared" si="26"/>
        <v>0.13793103448275862</v>
      </c>
      <c r="BG19" s="2">
        <f t="shared" si="27"/>
        <v>0.375</v>
      </c>
      <c r="BH19" s="2">
        <f t="shared" si="28"/>
        <v>0.5</v>
      </c>
      <c r="BI19" s="2">
        <f t="shared" si="29"/>
        <v>6.1224489795918366E-2</v>
      </c>
    </row>
    <row r="20" spans="1:61">
      <c r="A20" t="s">
        <v>26</v>
      </c>
      <c r="B20" t="s">
        <v>27</v>
      </c>
      <c r="C20">
        <v>25</v>
      </c>
      <c r="D20">
        <v>7</v>
      </c>
      <c r="E20">
        <v>10</v>
      </c>
      <c r="F20">
        <v>1</v>
      </c>
      <c r="G20">
        <v>10</v>
      </c>
      <c r="H20">
        <v>21</v>
      </c>
      <c r="I20">
        <v>42</v>
      </c>
      <c r="J20">
        <v>50</v>
      </c>
      <c r="K20">
        <v>26</v>
      </c>
      <c r="L20">
        <v>13</v>
      </c>
      <c r="M20">
        <v>9</v>
      </c>
      <c r="N20">
        <v>1</v>
      </c>
      <c r="O20">
        <v>11</v>
      </c>
      <c r="P20">
        <v>9</v>
      </c>
      <c r="Q20">
        <v>2</v>
      </c>
      <c r="R20">
        <v>2</v>
      </c>
      <c r="S20">
        <v>42</v>
      </c>
      <c r="T20">
        <v>12</v>
      </c>
      <c r="U20">
        <v>21</v>
      </c>
      <c r="V20">
        <v>2</v>
      </c>
      <c r="W20">
        <v>6</v>
      </c>
      <c r="X20">
        <v>4</v>
      </c>
      <c r="Y20">
        <v>2</v>
      </c>
      <c r="Z20">
        <v>3</v>
      </c>
      <c r="AA20">
        <v>11</v>
      </c>
      <c r="AB20">
        <v>29</v>
      </c>
      <c r="AC20">
        <v>9</v>
      </c>
      <c r="AD20">
        <v>5</v>
      </c>
      <c r="AE20">
        <v>29</v>
      </c>
      <c r="AG20" s="2">
        <f t="shared" si="30"/>
        <v>0.78125</v>
      </c>
      <c r="AH20" s="2">
        <f t="shared" si="2"/>
        <v>0.41176470588235292</v>
      </c>
      <c r="AI20" s="2">
        <f t="shared" si="3"/>
        <v>0.58823529411764708</v>
      </c>
      <c r="AJ20" s="2">
        <f t="shared" si="4"/>
        <v>6.6666666666666666E-2</v>
      </c>
      <c r="AK20" s="2">
        <f t="shared" si="5"/>
        <v>0.15873015873015872</v>
      </c>
      <c r="AL20" s="2">
        <f t="shared" si="6"/>
        <v>0.4375</v>
      </c>
      <c r="AM20" s="2">
        <f t="shared" si="7"/>
        <v>0.40384615384615385</v>
      </c>
      <c r="AN20" s="2">
        <f t="shared" si="8"/>
        <v>1</v>
      </c>
      <c r="AO20" s="2">
        <f t="shared" si="9"/>
        <v>0.49056603773584906</v>
      </c>
      <c r="AP20" s="2">
        <f t="shared" si="10"/>
        <v>0.17333333333333334</v>
      </c>
      <c r="AQ20" s="2">
        <f t="shared" si="11"/>
        <v>0.16363636363636364</v>
      </c>
      <c r="AR20" s="2">
        <f t="shared" si="12"/>
        <v>0.125</v>
      </c>
      <c r="AS20" s="2">
        <f t="shared" si="13"/>
        <v>0.84615384615384615</v>
      </c>
      <c r="AT20" s="2">
        <f t="shared" si="14"/>
        <v>0.52941176470588236</v>
      </c>
      <c r="AU20" s="2">
        <f t="shared" si="15"/>
        <v>0.25</v>
      </c>
      <c r="AV20" s="2">
        <f t="shared" si="16"/>
        <v>0.1</v>
      </c>
      <c r="AW20" s="2">
        <f t="shared" si="17"/>
        <v>0.53846153846153844</v>
      </c>
      <c r="AX20" s="2">
        <f t="shared" si="18"/>
        <v>0.24</v>
      </c>
      <c r="AY20" s="2">
        <f t="shared" si="19"/>
        <v>0.3888888888888889</v>
      </c>
      <c r="AZ20" s="2">
        <f t="shared" si="20"/>
        <v>0.5</v>
      </c>
      <c r="BA20" s="2">
        <f t="shared" si="21"/>
        <v>0.375</v>
      </c>
      <c r="BB20" s="2">
        <f t="shared" si="22"/>
        <v>0.26666666666666666</v>
      </c>
      <c r="BC20" s="2">
        <f t="shared" si="23"/>
        <v>0.2</v>
      </c>
      <c r="BD20" s="2">
        <f t="shared" si="24"/>
        <v>0.1</v>
      </c>
      <c r="BE20" s="2">
        <f t="shared" si="25"/>
        <v>0.36666666666666664</v>
      </c>
      <c r="BF20" s="2">
        <f t="shared" si="26"/>
        <v>1</v>
      </c>
      <c r="BG20" s="2">
        <f t="shared" si="27"/>
        <v>0.5625</v>
      </c>
      <c r="BH20" s="2">
        <f t="shared" si="28"/>
        <v>0.41666666666666669</v>
      </c>
      <c r="BI20" s="2">
        <f t="shared" si="29"/>
        <v>0.29591836734693877</v>
      </c>
    </row>
    <row r="21" spans="1:61">
      <c r="A21" t="s">
        <v>28</v>
      </c>
      <c r="B21" t="s">
        <v>29</v>
      </c>
      <c r="C21">
        <v>4</v>
      </c>
      <c r="D21">
        <v>0</v>
      </c>
      <c r="E21">
        <v>1</v>
      </c>
      <c r="F21">
        <v>0</v>
      </c>
      <c r="G21">
        <v>6</v>
      </c>
      <c r="H21">
        <v>28</v>
      </c>
      <c r="I21">
        <v>11</v>
      </c>
      <c r="J21">
        <v>5</v>
      </c>
      <c r="K21">
        <v>14</v>
      </c>
      <c r="L21">
        <v>5</v>
      </c>
      <c r="M21">
        <v>4</v>
      </c>
      <c r="N21">
        <v>0</v>
      </c>
      <c r="O21">
        <v>2</v>
      </c>
      <c r="P21">
        <v>3</v>
      </c>
      <c r="Q21">
        <v>1</v>
      </c>
      <c r="R21">
        <v>6</v>
      </c>
      <c r="S21">
        <v>13</v>
      </c>
      <c r="T21">
        <v>12</v>
      </c>
      <c r="U21">
        <v>13</v>
      </c>
      <c r="V21">
        <v>3</v>
      </c>
      <c r="W21">
        <v>1</v>
      </c>
      <c r="X21">
        <v>3</v>
      </c>
      <c r="Y21">
        <v>2</v>
      </c>
      <c r="Z21">
        <v>2</v>
      </c>
      <c r="AA21">
        <v>2</v>
      </c>
      <c r="AB21">
        <v>3</v>
      </c>
      <c r="AC21">
        <v>1</v>
      </c>
      <c r="AD21">
        <v>4</v>
      </c>
      <c r="AE21">
        <v>14</v>
      </c>
      <c r="AG21" s="2">
        <f t="shared" si="30"/>
        <v>0.125</v>
      </c>
      <c r="AH21" s="2">
        <f t="shared" si="2"/>
        <v>0</v>
      </c>
      <c r="AI21" s="2">
        <f t="shared" si="3"/>
        <v>5.8823529411764705E-2</v>
      </c>
      <c r="AJ21" s="2">
        <f t="shared" si="4"/>
        <v>0</v>
      </c>
      <c r="AK21" s="2">
        <f t="shared" si="5"/>
        <v>9.5238095238095233E-2</v>
      </c>
      <c r="AL21" s="2">
        <f t="shared" si="6"/>
        <v>0.58333333333333337</v>
      </c>
      <c r="AM21" s="2">
        <f t="shared" si="7"/>
        <v>0.10576923076923077</v>
      </c>
      <c r="AN21" s="2">
        <f t="shared" si="8"/>
        <v>0.1</v>
      </c>
      <c r="AO21" s="2">
        <f t="shared" si="9"/>
        <v>0.26415094339622641</v>
      </c>
      <c r="AP21" s="2">
        <f t="shared" si="10"/>
        <v>6.6666666666666666E-2</v>
      </c>
      <c r="AQ21" s="2">
        <f t="shared" si="11"/>
        <v>7.2727272727272724E-2</v>
      </c>
      <c r="AR21" s="2">
        <f t="shared" si="12"/>
        <v>0</v>
      </c>
      <c r="AS21" s="2">
        <f t="shared" si="13"/>
        <v>0.15384615384615385</v>
      </c>
      <c r="AT21" s="2">
        <f t="shared" si="14"/>
        <v>0.17647058823529413</v>
      </c>
      <c r="AU21" s="2">
        <f t="shared" si="15"/>
        <v>0.125</v>
      </c>
      <c r="AV21" s="2">
        <f t="shared" si="16"/>
        <v>0.3</v>
      </c>
      <c r="AW21" s="2">
        <f t="shared" si="17"/>
        <v>0.16666666666666666</v>
      </c>
      <c r="AX21" s="2">
        <f t="shared" si="18"/>
        <v>0.24</v>
      </c>
      <c r="AY21" s="2">
        <f t="shared" si="19"/>
        <v>0.24074074074074073</v>
      </c>
      <c r="AZ21" s="2">
        <f t="shared" si="20"/>
        <v>0.75</v>
      </c>
      <c r="BA21" s="2">
        <f t="shared" si="21"/>
        <v>6.25E-2</v>
      </c>
      <c r="BB21" s="2">
        <f t="shared" si="22"/>
        <v>0.2</v>
      </c>
      <c r="BC21" s="2">
        <f t="shared" si="23"/>
        <v>0.2</v>
      </c>
      <c r="BD21" s="2">
        <f t="shared" si="24"/>
        <v>6.6666666666666666E-2</v>
      </c>
      <c r="BE21" s="2">
        <f t="shared" si="25"/>
        <v>6.6666666666666666E-2</v>
      </c>
      <c r="BF21" s="2">
        <f t="shared" si="26"/>
        <v>0.10344827586206896</v>
      </c>
      <c r="BG21" s="2">
        <f t="shared" si="27"/>
        <v>6.25E-2</v>
      </c>
      <c r="BH21" s="2">
        <f t="shared" si="28"/>
        <v>0.33333333333333331</v>
      </c>
      <c r="BI21" s="2">
        <f t="shared" si="29"/>
        <v>0.14285714285714285</v>
      </c>
    </row>
    <row r="22" spans="1:61">
      <c r="A22" t="s">
        <v>30</v>
      </c>
      <c r="B22" t="s">
        <v>31</v>
      </c>
      <c r="C22">
        <v>7</v>
      </c>
      <c r="D22">
        <v>5</v>
      </c>
      <c r="E22">
        <v>3</v>
      </c>
      <c r="F22">
        <v>0</v>
      </c>
      <c r="G22">
        <v>8</v>
      </c>
      <c r="H22">
        <v>26</v>
      </c>
      <c r="I22">
        <v>4</v>
      </c>
      <c r="J22">
        <v>2</v>
      </c>
      <c r="K22">
        <v>20</v>
      </c>
      <c r="L22">
        <v>9</v>
      </c>
      <c r="M22">
        <v>7</v>
      </c>
      <c r="N22">
        <v>2</v>
      </c>
      <c r="O22">
        <v>0</v>
      </c>
      <c r="P22">
        <v>4</v>
      </c>
      <c r="Q22">
        <v>0</v>
      </c>
      <c r="R22">
        <v>2</v>
      </c>
      <c r="S22">
        <v>13</v>
      </c>
      <c r="T22">
        <v>15</v>
      </c>
      <c r="U22">
        <v>8</v>
      </c>
      <c r="V22">
        <v>0</v>
      </c>
      <c r="W22">
        <v>1</v>
      </c>
      <c r="X22">
        <v>0</v>
      </c>
      <c r="Y22">
        <v>2</v>
      </c>
      <c r="Z22">
        <v>0</v>
      </c>
      <c r="AA22">
        <v>9</v>
      </c>
      <c r="AB22">
        <v>14</v>
      </c>
      <c r="AC22">
        <v>3</v>
      </c>
      <c r="AD22">
        <v>10</v>
      </c>
      <c r="AE22">
        <v>15</v>
      </c>
      <c r="AG22" s="2">
        <f t="shared" si="30"/>
        <v>0.21875</v>
      </c>
      <c r="AH22" s="2">
        <f t="shared" si="2"/>
        <v>0.29411764705882354</v>
      </c>
      <c r="AI22" s="2">
        <f t="shared" si="3"/>
        <v>0.17647058823529413</v>
      </c>
      <c r="AJ22" s="2">
        <f t="shared" si="4"/>
        <v>0</v>
      </c>
      <c r="AK22" s="2">
        <f t="shared" si="5"/>
        <v>0.12698412698412698</v>
      </c>
      <c r="AL22" s="2">
        <f t="shared" si="6"/>
        <v>0.54166666666666663</v>
      </c>
      <c r="AM22" s="2">
        <f t="shared" si="7"/>
        <v>3.8461538461538464E-2</v>
      </c>
      <c r="AN22" s="2">
        <f t="shared" si="8"/>
        <v>0.04</v>
      </c>
      <c r="AO22" s="2">
        <f t="shared" si="9"/>
        <v>0.37735849056603776</v>
      </c>
      <c r="AP22" s="2">
        <f t="shared" si="10"/>
        <v>0.12</v>
      </c>
      <c r="AQ22" s="2">
        <f t="shared" si="11"/>
        <v>0.12727272727272726</v>
      </c>
      <c r="AR22" s="2">
        <f t="shared" si="12"/>
        <v>0.25</v>
      </c>
      <c r="AS22" s="2">
        <f t="shared" si="13"/>
        <v>0</v>
      </c>
      <c r="AT22" s="2">
        <f t="shared" si="14"/>
        <v>0.23529411764705882</v>
      </c>
      <c r="AU22" s="2">
        <f t="shared" si="15"/>
        <v>0</v>
      </c>
      <c r="AV22" s="2">
        <f t="shared" si="16"/>
        <v>0.1</v>
      </c>
      <c r="AW22" s="2">
        <f t="shared" si="17"/>
        <v>0.16666666666666666</v>
      </c>
      <c r="AX22" s="2">
        <f t="shared" si="18"/>
        <v>0.3</v>
      </c>
      <c r="AY22" s="2">
        <f t="shared" si="19"/>
        <v>0.14814814814814814</v>
      </c>
      <c r="AZ22" s="2">
        <f t="shared" si="20"/>
        <v>0</v>
      </c>
      <c r="BA22" s="2">
        <f t="shared" si="21"/>
        <v>6.25E-2</v>
      </c>
      <c r="BB22" s="2">
        <f t="shared" si="22"/>
        <v>0</v>
      </c>
      <c r="BC22" s="2">
        <f t="shared" si="23"/>
        <v>0.2</v>
      </c>
      <c r="BD22" s="2">
        <f t="shared" si="24"/>
        <v>0</v>
      </c>
      <c r="BE22" s="2">
        <f t="shared" si="25"/>
        <v>0.3</v>
      </c>
      <c r="BF22" s="2">
        <f t="shared" si="26"/>
        <v>0.48275862068965519</v>
      </c>
      <c r="BG22" s="2">
        <f t="shared" si="27"/>
        <v>0.1875</v>
      </c>
      <c r="BH22" s="2">
        <f t="shared" si="28"/>
        <v>0.83333333333333337</v>
      </c>
      <c r="BI22" s="2">
        <f t="shared" si="29"/>
        <v>0.15306122448979592</v>
      </c>
    </row>
    <row r="23" spans="1:61">
      <c r="A23" t="s">
        <v>32</v>
      </c>
      <c r="B23" t="s">
        <v>33</v>
      </c>
      <c r="C23">
        <v>32</v>
      </c>
      <c r="D23">
        <v>17</v>
      </c>
      <c r="E23">
        <v>13</v>
      </c>
      <c r="F23">
        <v>15</v>
      </c>
      <c r="G23">
        <v>63</v>
      </c>
      <c r="H23">
        <v>25</v>
      </c>
      <c r="I23">
        <v>104</v>
      </c>
      <c r="J23">
        <v>41</v>
      </c>
      <c r="K23">
        <v>48</v>
      </c>
      <c r="L23">
        <v>30</v>
      </c>
      <c r="M23">
        <v>55</v>
      </c>
      <c r="N23">
        <v>4</v>
      </c>
      <c r="O23">
        <v>9</v>
      </c>
      <c r="P23">
        <v>7</v>
      </c>
      <c r="Q23">
        <v>7</v>
      </c>
      <c r="R23">
        <v>4</v>
      </c>
      <c r="S23">
        <v>78</v>
      </c>
      <c r="T23">
        <v>15</v>
      </c>
      <c r="U23">
        <v>54</v>
      </c>
      <c r="V23">
        <v>1</v>
      </c>
      <c r="W23">
        <v>15</v>
      </c>
      <c r="X23">
        <v>10</v>
      </c>
      <c r="Y23">
        <v>10</v>
      </c>
      <c r="Z23">
        <v>30</v>
      </c>
      <c r="AA23">
        <v>30</v>
      </c>
      <c r="AB23">
        <v>22</v>
      </c>
      <c r="AC23">
        <v>16</v>
      </c>
      <c r="AD23">
        <v>9</v>
      </c>
      <c r="AE23">
        <v>21</v>
      </c>
      <c r="AG23" s="2">
        <f t="shared" si="30"/>
        <v>1</v>
      </c>
      <c r="AH23" s="2">
        <f t="shared" si="2"/>
        <v>1</v>
      </c>
      <c r="AI23" s="2">
        <f t="shared" si="3"/>
        <v>0.76470588235294112</v>
      </c>
      <c r="AJ23" s="2">
        <f t="shared" si="4"/>
        <v>1</v>
      </c>
      <c r="AK23" s="2">
        <f t="shared" si="5"/>
        <v>1</v>
      </c>
      <c r="AL23" s="2">
        <f t="shared" si="6"/>
        <v>0.52083333333333337</v>
      </c>
      <c r="AM23" s="2">
        <f t="shared" si="7"/>
        <v>1</v>
      </c>
      <c r="AN23" s="2">
        <f t="shared" si="8"/>
        <v>0.82</v>
      </c>
      <c r="AO23" s="2">
        <f t="shared" si="9"/>
        <v>0.90566037735849059</v>
      </c>
      <c r="AP23" s="2">
        <f t="shared" si="10"/>
        <v>0.4</v>
      </c>
      <c r="AQ23" s="2">
        <f t="shared" si="11"/>
        <v>1</v>
      </c>
      <c r="AR23" s="2">
        <f t="shared" si="12"/>
        <v>0.5</v>
      </c>
      <c r="AS23" s="2">
        <f t="shared" si="13"/>
        <v>0.69230769230769229</v>
      </c>
      <c r="AT23" s="2">
        <f t="shared" si="14"/>
        <v>0.41176470588235292</v>
      </c>
      <c r="AU23" s="2">
        <f t="shared" si="15"/>
        <v>0.875</v>
      </c>
      <c r="AV23" s="2">
        <f t="shared" si="16"/>
        <v>0.2</v>
      </c>
      <c r="AW23" s="2">
        <f t="shared" si="17"/>
        <v>1</v>
      </c>
      <c r="AX23" s="2">
        <f t="shared" si="18"/>
        <v>0.3</v>
      </c>
      <c r="AY23" s="2">
        <f t="shared" si="19"/>
        <v>1</v>
      </c>
      <c r="AZ23" s="2">
        <f t="shared" si="20"/>
        <v>0.25</v>
      </c>
      <c r="BA23" s="2">
        <f t="shared" si="21"/>
        <v>0.9375</v>
      </c>
      <c r="BB23" s="2">
        <f t="shared" si="22"/>
        <v>0.66666666666666663</v>
      </c>
      <c r="BC23" s="2">
        <f t="shared" si="23"/>
        <v>1</v>
      </c>
      <c r="BD23" s="2">
        <f t="shared" si="24"/>
        <v>1</v>
      </c>
      <c r="BE23" s="2">
        <f t="shared" si="25"/>
        <v>1</v>
      </c>
      <c r="BF23" s="2">
        <f t="shared" si="26"/>
        <v>0.75862068965517238</v>
      </c>
      <c r="BG23" s="2">
        <f t="shared" si="27"/>
        <v>1</v>
      </c>
      <c r="BH23" s="2">
        <f t="shared" si="28"/>
        <v>0.75</v>
      </c>
      <c r="BI23" s="2">
        <f t="shared" si="29"/>
        <v>0.21428571428571427</v>
      </c>
    </row>
    <row r="24" spans="1:61">
      <c r="A24" t="s">
        <v>34</v>
      </c>
      <c r="B24" t="s">
        <v>35</v>
      </c>
      <c r="C24">
        <v>1</v>
      </c>
      <c r="D24">
        <v>0</v>
      </c>
      <c r="E24">
        <v>0</v>
      </c>
      <c r="F24">
        <v>0</v>
      </c>
      <c r="G24">
        <v>0</v>
      </c>
      <c r="H24">
        <v>17</v>
      </c>
      <c r="I24">
        <v>4</v>
      </c>
      <c r="J24">
        <v>0</v>
      </c>
      <c r="K24">
        <v>5</v>
      </c>
      <c r="L24">
        <v>9</v>
      </c>
      <c r="M24">
        <v>2</v>
      </c>
      <c r="N24">
        <v>2</v>
      </c>
      <c r="O24">
        <v>0</v>
      </c>
      <c r="P24">
        <v>3</v>
      </c>
      <c r="Q24">
        <v>0</v>
      </c>
      <c r="R24">
        <v>0</v>
      </c>
      <c r="S24">
        <v>1</v>
      </c>
      <c r="T24">
        <v>10</v>
      </c>
      <c r="U24">
        <v>3</v>
      </c>
      <c r="V24">
        <v>0</v>
      </c>
      <c r="W24">
        <v>0</v>
      </c>
      <c r="X24">
        <v>0</v>
      </c>
      <c r="Y24">
        <v>0</v>
      </c>
      <c r="Z24">
        <v>2</v>
      </c>
      <c r="AA24">
        <v>2</v>
      </c>
      <c r="AB24">
        <v>2</v>
      </c>
      <c r="AC24">
        <v>0</v>
      </c>
      <c r="AD24">
        <v>1</v>
      </c>
      <c r="AE24">
        <v>2</v>
      </c>
      <c r="AG24" s="2">
        <f t="shared" si="30"/>
        <v>3.125E-2</v>
      </c>
      <c r="AH24" s="2">
        <f t="shared" si="2"/>
        <v>0</v>
      </c>
      <c r="AI24" s="2">
        <f t="shared" si="3"/>
        <v>0</v>
      </c>
      <c r="AJ24" s="2">
        <f t="shared" si="4"/>
        <v>0</v>
      </c>
      <c r="AK24" s="2">
        <f t="shared" si="5"/>
        <v>0</v>
      </c>
      <c r="AL24" s="2">
        <f t="shared" si="6"/>
        <v>0.35416666666666669</v>
      </c>
      <c r="AM24" s="2">
        <f t="shared" si="7"/>
        <v>3.8461538461538464E-2</v>
      </c>
      <c r="AN24" s="2">
        <f t="shared" si="8"/>
        <v>0</v>
      </c>
      <c r="AO24" s="2">
        <f t="shared" si="9"/>
        <v>9.4339622641509441E-2</v>
      </c>
      <c r="AP24" s="2">
        <f t="shared" si="10"/>
        <v>0.12</v>
      </c>
      <c r="AQ24" s="2">
        <f t="shared" si="11"/>
        <v>3.6363636363636362E-2</v>
      </c>
      <c r="AR24" s="2">
        <f t="shared" si="12"/>
        <v>0.25</v>
      </c>
      <c r="AS24" s="2">
        <f t="shared" si="13"/>
        <v>0</v>
      </c>
      <c r="AT24" s="2">
        <f t="shared" si="14"/>
        <v>0.17647058823529413</v>
      </c>
      <c r="AU24" s="2">
        <f t="shared" si="15"/>
        <v>0</v>
      </c>
      <c r="AV24" s="2">
        <f t="shared" si="16"/>
        <v>0</v>
      </c>
      <c r="AW24" s="2">
        <f t="shared" si="17"/>
        <v>1.282051282051282E-2</v>
      </c>
      <c r="AX24" s="2">
        <f t="shared" si="18"/>
        <v>0.2</v>
      </c>
      <c r="AY24" s="2">
        <f t="shared" si="19"/>
        <v>5.5555555555555552E-2</v>
      </c>
      <c r="AZ24" s="2">
        <f t="shared" si="20"/>
        <v>0</v>
      </c>
      <c r="BA24" s="2">
        <f t="shared" si="21"/>
        <v>0</v>
      </c>
      <c r="BB24" s="2">
        <f t="shared" si="22"/>
        <v>0</v>
      </c>
      <c r="BC24" s="2">
        <f t="shared" si="23"/>
        <v>0</v>
      </c>
      <c r="BD24" s="2">
        <f t="shared" si="24"/>
        <v>6.6666666666666666E-2</v>
      </c>
      <c r="BE24" s="2">
        <f t="shared" si="25"/>
        <v>6.6666666666666666E-2</v>
      </c>
      <c r="BF24" s="2">
        <f t="shared" si="26"/>
        <v>6.8965517241379309E-2</v>
      </c>
      <c r="BG24" s="2">
        <f t="shared" si="27"/>
        <v>0</v>
      </c>
      <c r="BH24" s="2">
        <f t="shared" si="28"/>
        <v>8.3333333333333329E-2</v>
      </c>
      <c r="BI24" s="2">
        <f t="shared" si="29"/>
        <v>2.0408163265306121E-2</v>
      </c>
    </row>
    <row r="25" spans="1:61">
      <c r="A25" t="s">
        <v>36</v>
      </c>
      <c r="B25" t="s">
        <v>37</v>
      </c>
      <c r="C25">
        <v>11</v>
      </c>
      <c r="D25">
        <v>2</v>
      </c>
      <c r="E25">
        <v>9</v>
      </c>
      <c r="F25">
        <v>7</v>
      </c>
      <c r="G25">
        <v>17</v>
      </c>
      <c r="H25">
        <v>21</v>
      </c>
      <c r="I25">
        <v>17</v>
      </c>
      <c r="J25">
        <v>4</v>
      </c>
      <c r="K25">
        <v>53</v>
      </c>
      <c r="L25">
        <v>2</v>
      </c>
      <c r="M25">
        <v>4</v>
      </c>
      <c r="N25">
        <v>4</v>
      </c>
      <c r="O25">
        <v>6</v>
      </c>
      <c r="P25">
        <v>2</v>
      </c>
      <c r="Q25">
        <v>2</v>
      </c>
      <c r="R25">
        <v>6</v>
      </c>
      <c r="S25">
        <v>54</v>
      </c>
      <c r="T25">
        <v>20</v>
      </c>
      <c r="U25">
        <v>25</v>
      </c>
      <c r="V25">
        <v>0</v>
      </c>
      <c r="W25">
        <v>7</v>
      </c>
      <c r="X25">
        <v>1</v>
      </c>
      <c r="Y25">
        <v>8</v>
      </c>
      <c r="Z25">
        <v>2</v>
      </c>
      <c r="AA25">
        <v>8</v>
      </c>
      <c r="AB25">
        <v>5</v>
      </c>
      <c r="AC25">
        <v>3</v>
      </c>
      <c r="AD25">
        <v>0</v>
      </c>
      <c r="AE25">
        <v>13</v>
      </c>
      <c r="AG25" s="2">
        <f t="shared" si="30"/>
        <v>0.34375</v>
      </c>
      <c r="AH25" s="2">
        <f t="shared" si="2"/>
        <v>0.11764705882352941</v>
      </c>
      <c r="AI25" s="2">
        <f t="shared" si="3"/>
        <v>0.52941176470588236</v>
      </c>
      <c r="AJ25" s="2">
        <f t="shared" si="4"/>
        <v>0.46666666666666667</v>
      </c>
      <c r="AK25" s="2">
        <f t="shared" si="5"/>
        <v>0.26984126984126983</v>
      </c>
      <c r="AL25" s="2">
        <f t="shared" si="6"/>
        <v>0.4375</v>
      </c>
      <c r="AM25" s="2">
        <f t="shared" si="7"/>
        <v>0.16346153846153846</v>
      </c>
      <c r="AN25" s="2">
        <f t="shared" si="8"/>
        <v>0.08</v>
      </c>
      <c r="AO25" s="2">
        <f t="shared" si="9"/>
        <v>1</v>
      </c>
      <c r="AP25" s="2">
        <f t="shared" si="10"/>
        <v>2.6666666666666668E-2</v>
      </c>
      <c r="AQ25" s="2">
        <f t="shared" si="11"/>
        <v>7.2727272727272724E-2</v>
      </c>
      <c r="AR25" s="2">
        <f t="shared" si="12"/>
        <v>0.5</v>
      </c>
      <c r="AS25" s="2">
        <f t="shared" si="13"/>
        <v>0.46153846153846156</v>
      </c>
      <c r="AT25" s="2">
        <f t="shared" si="14"/>
        <v>0.11764705882352941</v>
      </c>
      <c r="AU25" s="2">
        <f t="shared" si="15"/>
        <v>0.25</v>
      </c>
      <c r="AV25" s="2">
        <f t="shared" si="16"/>
        <v>0.3</v>
      </c>
      <c r="AW25" s="2">
        <f t="shared" si="17"/>
        <v>0.69230769230769229</v>
      </c>
      <c r="AX25" s="2">
        <f t="shared" si="18"/>
        <v>0.4</v>
      </c>
      <c r="AY25" s="2">
        <f t="shared" si="19"/>
        <v>0.46296296296296297</v>
      </c>
      <c r="AZ25" s="2">
        <f t="shared" si="20"/>
        <v>0</v>
      </c>
      <c r="BA25" s="2">
        <f t="shared" si="21"/>
        <v>0.4375</v>
      </c>
      <c r="BB25" s="2">
        <f t="shared" si="22"/>
        <v>6.6666666666666666E-2</v>
      </c>
      <c r="BC25" s="2">
        <f t="shared" si="23"/>
        <v>0.8</v>
      </c>
      <c r="BD25" s="2">
        <f t="shared" si="24"/>
        <v>6.6666666666666666E-2</v>
      </c>
      <c r="BE25" s="2">
        <f t="shared" si="25"/>
        <v>0.26666666666666666</v>
      </c>
      <c r="BF25" s="2">
        <f t="shared" si="26"/>
        <v>0.17241379310344829</v>
      </c>
      <c r="BG25" s="2">
        <f t="shared" si="27"/>
        <v>0.1875</v>
      </c>
      <c r="BH25" s="2">
        <f t="shared" si="28"/>
        <v>0</v>
      </c>
      <c r="BI25" s="2">
        <f t="shared" si="29"/>
        <v>0.1326530612244898</v>
      </c>
    </row>
    <row r="26" spans="1:61">
      <c r="A26" t="s">
        <v>38</v>
      </c>
      <c r="B26" t="s">
        <v>39</v>
      </c>
      <c r="C26">
        <v>2</v>
      </c>
      <c r="D26">
        <v>0</v>
      </c>
      <c r="E26">
        <v>0</v>
      </c>
      <c r="F26">
        <v>2</v>
      </c>
      <c r="G26">
        <v>5</v>
      </c>
      <c r="H26">
        <v>21</v>
      </c>
      <c r="I26">
        <v>11</v>
      </c>
      <c r="J26">
        <v>8</v>
      </c>
      <c r="K26">
        <v>13</v>
      </c>
      <c r="L26">
        <v>8</v>
      </c>
      <c r="M26">
        <v>6</v>
      </c>
      <c r="N26">
        <v>0</v>
      </c>
      <c r="O26">
        <v>2</v>
      </c>
      <c r="P26">
        <v>1</v>
      </c>
      <c r="Q26">
        <v>1</v>
      </c>
      <c r="R26">
        <v>2</v>
      </c>
      <c r="S26">
        <v>19</v>
      </c>
      <c r="T26">
        <v>8</v>
      </c>
      <c r="U26">
        <v>10</v>
      </c>
      <c r="V26">
        <v>0</v>
      </c>
      <c r="W26">
        <v>9</v>
      </c>
      <c r="X26">
        <v>0</v>
      </c>
      <c r="Y26">
        <v>1</v>
      </c>
      <c r="Z26">
        <v>1</v>
      </c>
      <c r="AA26">
        <v>5</v>
      </c>
      <c r="AB26">
        <v>3</v>
      </c>
      <c r="AC26">
        <v>4</v>
      </c>
      <c r="AD26">
        <v>3</v>
      </c>
      <c r="AE26">
        <v>23</v>
      </c>
      <c r="AG26" s="2">
        <f t="shared" si="30"/>
        <v>6.25E-2</v>
      </c>
      <c r="AH26" s="2">
        <f t="shared" si="2"/>
        <v>0</v>
      </c>
      <c r="AI26" s="2">
        <f t="shared" si="3"/>
        <v>0</v>
      </c>
      <c r="AJ26" s="2">
        <f t="shared" si="4"/>
        <v>0.13333333333333333</v>
      </c>
      <c r="AK26" s="2">
        <f t="shared" si="5"/>
        <v>7.9365079365079361E-2</v>
      </c>
      <c r="AL26" s="2">
        <f t="shared" si="6"/>
        <v>0.4375</v>
      </c>
      <c r="AM26" s="2">
        <f t="shared" si="7"/>
        <v>0.10576923076923077</v>
      </c>
      <c r="AN26" s="2">
        <f t="shared" si="8"/>
        <v>0.16</v>
      </c>
      <c r="AO26" s="2">
        <f t="shared" si="9"/>
        <v>0.24528301886792453</v>
      </c>
      <c r="AP26" s="2">
        <f t="shared" si="10"/>
        <v>0.10666666666666667</v>
      </c>
      <c r="AQ26" s="2">
        <f t="shared" si="11"/>
        <v>0.10909090909090909</v>
      </c>
      <c r="AR26" s="2">
        <f t="shared" si="12"/>
        <v>0</v>
      </c>
      <c r="AS26" s="2">
        <f t="shared" si="13"/>
        <v>0.15384615384615385</v>
      </c>
      <c r="AT26" s="2">
        <f t="shared" si="14"/>
        <v>5.8823529411764705E-2</v>
      </c>
      <c r="AU26" s="2">
        <f t="shared" si="15"/>
        <v>0.125</v>
      </c>
      <c r="AV26" s="2">
        <f t="shared" si="16"/>
        <v>0.1</v>
      </c>
      <c r="AW26" s="2">
        <f t="shared" si="17"/>
        <v>0.24358974358974358</v>
      </c>
      <c r="AX26" s="2">
        <f t="shared" si="18"/>
        <v>0.16</v>
      </c>
      <c r="AY26" s="2">
        <f t="shared" si="19"/>
        <v>0.18518518518518517</v>
      </c>
      <c r="AZ26" s="2">
        <f t="shared" si="20"/>
        <v>0</v>
      </c>
      <c r="BA26" s="2">
        <f t="shared" si="21"/>
        <v>0.5625</v>
      </c>
      <c r="BB26" s="2">
        <f t="shared" si="22"/>
        <v>0</v>
      </c>
      <c r="BC26" s="2">
        <f t="shared" si="23"/>
        <v>0.1</v>
      </c>
      <c r="BD26" s="2">
        <f t="shared" si="24"/>
        <v>3.3333333333333333E-2</v>
      </c>
      <c r="BE26" s="2">
        <f t="shared" si="25"/>
        <v>0.16666666666666666</v>
      </c>
      <c r="BF26" s="2">
        <f t="shared" si="26"/>
        <v>0.10344827586206896</v>
      </c>
      <c r="BG26" s="2">
        <f t="shared" si="27"/>
        <v>0.25</v>
      </c>
      <c r="BH26" s="2">
        <f t="shared" si="28"/>
        <v>0.25</v>
      </c>
      <c r="BI26" s="2">
        <f t="shared" si="29"/>
        <v>0.23469387755102042</v>
      </c>
    </row>
    <row r="27" spans="1:61">
      <c r="A27" t="s">
        <v>40</v>
      </c>
      <c r="B27" t="s">
        <v>41</v>
      </c>
      <c r="C27">
        <v>12</v>
      </c>
      <c r="D27">
        <v>1</v>
      </c>
      <c r="E27">
        <v>4</v>
      </c>
      <c r="F27">
        <v>9</v>
      </c>
      <c r="G27">
        <v>35</v>
      </c>
      <c r="H27">
        <v>16</v>
      </c>
      <c r="I27">
        <v>41</v>
      </c>
      <c r="J27">
        <v>11</v>
      </c>
      <c r="K27">
        <v>31</v>
      </c>
      <c r="L27">
        <v>7</v>
      </c>
      <c r="M27">
        <v>29</v>
      </c>
      <c r="N27">
        <v>0</v>
      </c>
      <c r="O27">
        <v>9</v>
      </c>
      <c r="P27">
        <v>3</v>
      </c>
      <c r="Q27">
        <v>1</v>
      </c>
      <c r="R27">
        <v>1</v>
      </c>
      <c r="S27">
        <v>24</v>
      </c>
      <c r="T27">
        <v>10</v>
      </c>
      <c r="U27">
        <v>25</v>
      </c>
      <c r="V27">
        <v>0</v>
      </c>
      <c r="W27">
        <v>9</v>
      </c>
      <c r="X27">
        <v>5</v>
      </c>
      <c r="Y27">
        <v>6</v>
      </c>
      <c r="Z27">
        <v>0</v>
      </c>
      <c r="AA27">
        <v>4</v>
      </c>
      <c r="AB27">
        <v>16</v>
      </c>
      <c r="AC27">
        <v>2</v>
      </c>
      <c r="AD27">
        <v>2</v>
      </c>
      <c r="AE27">
        <v>19</v>
      </c>
      <c r="AG27" s="2">
        <f t="shared" si="30"/>
        <v>0.375</v>
      </c>
      <c r="AH27" s="2">
        <f t="shared" si="2"/>
        <v>5.8823529411764705E-2</v>
      </c>
      <c r="AI27" s="2">
        <f t="shared" si="3"/>
        <v>0.23529411764705882</v>
      </c>
      <c r="AJ27" s="2">
        <f t="shared" si="4"/>
        <v>0.6</v>
      </c>
      <c r="AK27" s="2">
        <f t="shared" si="5"/>
        <v>0.55555555555555558</v>
      </c>
      <c r="AL27" s="2">
        <f t="shared" si="6"/>
        <v>0.33333333333333331</v>
      </c>
      <c r="AM27" s="2">
        <f t="shared" si="7"/>
        <v>0.39423076923076922</v>
      </c>
      <c r="AN27" s="2">
        <f t="shared" si="8"/>
        <v>0.22</v>
      </c>
      <c r="AO27" s="2">
        <f t="shared" si="9"/>
        <v>0.58490566037735847</v>
      </c>
      <c r="AP27" s="2">
        <f t="shared" si="10"/>
        <v>9.3333333333333338E-2</v>
      </c>
      <c r="AQ27" s="2">
        <f t="shared" si="11"/>
        <v>0.52727272727272723</v>
      </c>
      <c r="AR27" s="2">
        <f t="shared" si="12"/>
        <v>0</v>
      </c>
      <c r="AS27" s="2">
        <f t="shared" si="13"/>
        <v>0.69230769230769229</v>
      </c>
      <c r="AT27" s="2">
        <f t="shared" si="14"/>
        <v>0.17647058823529413</v>
      </c>
      <c r="AU27" s="2">
        <f t="shared" si="15"/>
        <v>0.125</v>
      </c>
      <c r="AV27" s="2">
        <f t="shared" si="16"/>
        <v>0.05</v>
      </c>
      <c r="AW27" s="2">
        <f t="shared" si="17"/>
        <v>0.30769230769230771</v>
      </c>
      <c r="AX27" s="2">
        <f t="shared" si="18"/>
        <v>0.2</v>
      </c>
      <c r="AY27" s="2">
        <f t="shared" si="19"/>
        <v>0.46296296296296297</v>
      </c>
      <c r="AZ27" s="2">
        <f t="shared" si="20"/>
        <v>0</v>
      </c>
      <c r="BA27" s="2">
        <f t="shared" si="21"/>
        <v>0.5625</v>
      </c>
      <c r="BB27" s="2">
        <f t="shared" si="22"/>
        <v>0.33333333333333331</v>
      </c>
      <c r="BC27" s="2">
        <f t="shared" si="23"/>
        <v>0.6</v>
      </c>
      <c r="BD27" s="2">
        <f t="shared" si="24"/>
        <v>0</v>
      </c>
      <c r="BE27" s="2">
        <f t="shared" si="25"/>
        <v>0.13333333333333333</v>
      </c>
      <c r="BF27" s="2">
        <f t="shared" si="26"/>
        <v>0.55172413793103448</v>
      </c>
      <c r="BG27" s="2">
        <f t="shared" si="27"/>
        <v>0.125</v>
      </c>
      <c r="BH27" s="2">
        <f t="shared" si="28"/>
        <v>0.16666666666666666</v>
      </c>
      <c r="BI27" s="2">
        <f t="shared" si="29"/>
        <v>0.19387755102040816</v>
      </c>
    </row>
    <row r="28" spans="1:61">
      <c r="A28" t="s">
        <v>42</v>
      </c>
      <c r="B28" t="s">
        <v>43</v>
      </c>
      <c r="C28">
        <v>0</v>
      </c>
      <c r="D28">
        <v>0</v>
      </c>
      <c r="E28">
        <v>0</v>
      </c>
      <c r="F28">
        <v>0</v>
      </c>
      <c r="G28">
        <v>3</v>
      </c>
      <c r="H28">
        <v>11</v>
      </c>
      <c r="I28">
        <v>1</v>
      </c>
      <c r="J28">
        <v>0</v>
      </c>
      <c r="K28">
        <v>1</v>
      </c>
      <c r="L28">
        <v>0</v>
      </c>
      <c r="M28">
        <v>1</v>
      </c>
      <c r="N28">
        <v>0</v>
      </c>
      <c r="O28">
        <v>0</v>
      </c>
      <c r="P28">
        <v>4</v>
      </c>
      <c r="Q28">
        <v>0</v>
      </c>
      <c r="R28">
        <v>0</v>
      </c>
      <c r="S28">
        <v>2</v>
      </c>
      <c r="T28">
        <v>6</v>
      </c>
      <c r="U28">
        <v>4</v>
      </c>
      <c r="V28">
        <v>0</v>
      </c>
      <c r="W28">
        <v>3</v>
      </c>
      <c r="X28">
        <v>2</v>
      </c>
      <c r="Y28">
        <v>2</v>
      </c>
      <c r="Z28">
        <v>0</v>
      </c>
      <c r="AA28">
        <v>3</v>
      </c>
      <c r="AB28">
        <v>0</v>
      </c>
      <c r="AC28">
        <v>2</v>
      </c>
      <c r="AD28">
        <v>3</v>
      </c>
      <c r="AE28">
        <v>5</v>
      </c>
      <c r="AG28" s="2">
        <f t="shared" si="30"/>
        <v>0</v>
      </c>
      <c r="AH28" s="2">
        <f t="shared" si="2"/>
        <v>0</v>
      </c>
      <c r="AI28" s="2">
        <f t="shared" si="3"/>
        <v>0</v>
      </c>
      <c r="AJ28" s="2">
        <f t="shared" si="4"/>
        <v>0</v>
      </c>
      <c r="AK28" s="2">
        <f t="shared" si="5"/>
        <v>4.7619047619047616E-2</v>
      </c>
      <c r="AL28" s="2">
        <f t="shared" si="6"/>
        <v>0.22916666666666666</v>
      </c>
      <c r="AM28" s="2">
        <f t="shared" si="7"/>
        <v>9.6153846153846159E-3</v>
      </c>
      <c r="AN28" s="2">
        <f t="shared" si="8"/>
        <v>0</v>
      </c>
      <c r="AO28" s="2">
        <f t="shared" si="9"/>
        <v>1.8867924528301886E-2</v>
      </c>
      <c r="AP28" s="2">
        <f t="shared" si="10"/>
        <v>0</v>
      </c>
      <c r="AQ28" s="2">
        <f t="shared" si="11"/>
        <v>1.8181818181818181E-2</v>
      </c>
      <c r="AR28" s="2">
        <f t="shared" si="12"/>
        <v>0</v>
      </c>
      <c r="AS28" s="2">
        <f t="shared" si="13"/>
        <v>0</v>
      </c>
      <c r="AT28" s="2">
        <f t="shared" si="14"/>
        <v>0.23529411764705882</v>
      </c>
      <c r="AU28" s="2">
        <f t="shared" si="15"/>
        <v>0</v>
      </c>
      <c r="AV28" s="2">
        <f t="shared" si="16"/>
        <v>0</v>
      </c>
      <c r="AW28" s="2">
        <f t="shared" si="17"/>
        <v>2.564102564102564E-2</v>
      </c>
      <c r="AX28" s="2">
        <f t="shared" si="18"/>
        <v>0.12</v>
      </c>
      <c r="AY28" s="2">
        <f t="shared" si="19"/>
        <v>7.407407407407407E-2</v>
      </c>
      <c r="AZ28" s="2">
        <f t="shared" si="20"/>
        <v>0</v>
      </c>
      <c r="BA28" s="2">
        <f t="shared" si="21"/>
        <v>0.1875</v>
      </c>
      <c r="BB28" s="2">
        <f t="shared" si="22"/>
        <v>0.13333333333333333</v>
      </c>
      <c r="BC28" s="2">
        <f t="shared" si="23"/>
        <v>0.2</v>
      </c>
      <c r="BD28" s="2">
        <f t="shared" si="24"/>
        <v>0</v>
      </c>
      <c r="BE28" s="2">
        <f t="shared" si="25"/>
        <v>0.1</v>
      </c>
      <c r="BF28" s="2">
        <f t="shared" si="26"/>
        <v>0</v>
      </c>
      <c r="BG28" s="2">
        <f t="shared" si="27"/>
        <v>0.125</v>
      </c>
      <c r="BH28" s="2">
        <f t="shared" si="28"/>
        <v>0.25</v>
      </c>
      <c r="BI28" s="2">
        <f t="shared" si="29"/>
        <v>5.1020408163265307E-2</v>
      </c>
    </row>
    <row r="29" spans="1:61">
      <c r="A29" t="s">
        <v>44</v>
      </c>
      <c r="B29" t="s">
        <v>45</v>
      </c>
      <c r="C29">
        <v>4</v>
      </c>
      <c r="D29">
        <v>0</v>
      </c>
      <c r="E29">
        <v>3</v>
      </c>
      <c r="F29">
        <v>0</v>
      </c>
      <c r="G29">
        <v>5</v>
      </c>
      <c r="H29">
        <v>22</v>
      </c>
      <c r="I29">
        <v>13</v>
      </c>
      <c r="J29">
        <v>8</v>
      </c>
      <c r="K29">
        <v>19</v>
      </c>
      <c r="L29">
        <v>9</v>
      </c>
      <c r="M29">
        <v>0</v>
      </c>
      <c r="N29">
        <v>3</v>
      </c>
      <c r="O29">
        <v>1</v>
      </c>
      <c r="P29">
        <v>5</v>
      </c>
      <c r="Q29">
        <v>8</v>
      </c>
      <c r="R29">
        <v>7</v>
      </c>
      <c r="S29">
        <v>16</v>
      </c>
      <c r="T29">
        <v>17</v>
      </c>
      <c r="U29">
        <v>12</v>
      </c>
      <c r="V29">
        <v>4</v>
      </c>
      <c r="W29">
        <v>5</v>
      </c>
      <c r="X29">
        <v>2</v>
      </c>
      <c r="Y29">
        <v>1</v>
      </c>
      <c r="Z29">
        <v>0</v>
      </c>
      <c r="AA29">
        <v>1</v>
      </c>
      <c r="AB29">
        <v>7</v>
      </c>
      <c r="AC29">
        <v>2</v>
      </c>
      <c r="AD29">
        <v>11</v>
      </c>
      <c r="AE29">
        <v>24</v>
      </c>
      <c r="AG29" s="2">
        <f t="shared" si="30"/>
        <v>0.125</v>
      </c>
      <c r="AH29" s="2">
        <f t="shared" si="2"/>
        <v>0</v>
      </c>
      <c r="AI29" s="2">
        <f t="shared" si="3"/>
        <v>0.17647058823529413</v>
      </c>
      <c r="AJ29" s="2">
        <f t="shared" si="4"/>
        <v>0</v>
      </c>
      <c r="AK29" s="2">
        <f t="shared" si="5"/>
        <v>7.9365079365079361E-2</v>
      </c>
      <c r="AL29" s="2">
        <f t="shared" si="6"/>
        <v>0.45833333333333331</v>
      </c>
      <c r="AM29" s="2">
        <f t="shared" si="7"/>
        <v>0.125</v>
      </c>
      <c r="AN29" s="2">
        <f t="shared" si="8"/>
        <v>0.16</v>
      </c>
      <c r="AO29" s="2">
        <f t="shared" si="9"/>
        <v>0.35849056603773582</v>
      </c>
      <c r="AP29" s="2">
        <f t="shared" si="10"/>
        <v>0.12</v>
      </c>
      <c r="AQ29" s="2">
        <f t="shared" si="11"/>
        <v>0</v>
      </c>
      <c r="AR29" s="2">
        <f t="shared" si="12"/>
        <v>0.375</v>
      </c>
      <c r="AS29" s="2">
        <f t="shared" si="13"/>
        <v>7.6923076923076927E-2</v>
      </c>
      <c r="AT29" s="2">
        <f t="shared" si="14"/>
        <v>0.29411764705882354</v>
      </c>
      <c r="AU29" s="2">
        <f t="shared" si="15"/>
        <v>1</v>
      </c>
      <c r="AV29" s="2">
        <f t="shared" si="16"/>
        <v>0.35</v>
      </c>
      <c r="AW29" s="2">
        <f t="shared" si="17"/>
        <v>0.20512820512820512</v>
      </c>
      <c r="AX29" s="2">
        <f t="shared" si="18"/>
        <v>0.34</v>
      </c>
      <c r="AY29" s="2">
        <f t="shared" si="19"/>
        <v>0.22222222222222221</v>
      </c>
      <c r="AZ29" s="2">
        <f t="shared" si="20"/>
        <v>1</v>
      </c>
      <c r="BA29" s="2">
        <f t="shared" si="21"/>
        <v>0.3125</v>
      </c>
      <c r="BB29" s="2">
        <f t="shared" si="22"/>
        <v>0.13333333333333333</v>
      </c>
      <c r="BC29" s="2">
        <f t="shared" si="23"/>
        <v>0.1</v>
      </c>
      <c r="BD29" s="2">
        <f t="shared" si="24"/>
        <v>0</v>
      </c>
      <c r="BE29" s="2">
        <f t="shared" si="25"/>
        <v>3.3333333333333333E-2</v>
      </c>
      <c r="BF29" s="2">
        <f t="shared" si="26"/>
        <v>0.2413793103448276</v>
      </c>
      <c r="BG29" s="2">
        <f t="shared" si="27"/>
        <v>0.125</v>
      </c>
      <c r="BH29" s="2">
        <f t="shared" si="28"/>
        <v>0.91666666666666663</v>
      </c>
      <c r="BI29" s="2">
        <f t="shared" si="29"/>
        <v>0.24489795918367346</v>
      </c>
    </row>
    <row r="30" spans="1:61">
      <c r="A30" t="s">
        <v>46</v>
      </c>
      <c r="B30" t="s">
        <v>47</v>
      </c>
      <c r="C30">
        <v>15</v>
      </c>
      <c r="D30">
        <v>3</v>
      </c>
      <c r="E30">
        <v>3</v>
      </c>
      <c r="F30">
        <v>5</v>
      </c>
      <c r="G30">
        <v>10</v>
      </c>
      <c r="H30">
        <v>48</v>
      </c>
      <c r="I30">
        <v>15</v>
      </c>
      <c r="J30">
        <v>4</v>
      </c>
      <c r="K30">
        <v>14</v>
      </c>
      <c r="L30">
        <v>16</v>
      </c>
      <c r="M30">
        <v>2</v>
      </c>
      <c r="N30">
        <v>8</v>
      </c>
      <c r="O30">
        <v>13</v>
      </c>
      <c r="P30">
        <v>13</v>
      </c>
      <c r="Q30">
        <v>1</v>
      </c>
      <c r="R30">
        <v>3</v>
      </c>
      <c r="S30">
        <v>21</v>
      </c>
      <c r="T30">
        <v>37</v>
      </c>
      <c r="U30">
        <v>20</v>
      </c>
      <c r="V30">
        <v>0</v>
      </c>
      <c r="W30">
        <v>1</v>
      </c>
      <c r="X30">
        <v>1</v>
      </c>
      <c r="Y30">
        <v>6</v>
      </c>
      <c r="Z30">
        <v>1</v>
      </c>
      <c r="AA30">
        <v>5</v>
      </c>
      <c r="AB30">
        <v>9</v>
      </c>
      <c r="AC30">
        <v>6</v>
      </c>
      <c r="AD30">
        <v>6</v>
      </c>
      <c r="AE30">
        <v>12</v>
      </c>
      <c r="AG30" s="2">
        <f t="shared" si="30"/>
        <v>0.46875</v>
      </c>
      <c r="AH30" s="2">
        <f t="shared" si="2"/>
        <v>0.17647058823529413</v>
      </c>
      <c r="AI30" s="2">
        <f t="shared" si="3"/>
        <v>0.17647058823529413</v>
      </c>
      <c r="AJ30" s="2">
        <f t="shared" si="4"/>
        <v>0.33333333333333331</v>
      </c>
      <c r="AK30" s="2">
        <f t="shared" si="5"/>
        <v>0.15873015873015872</v>
      </c>
      <c r="AL30" s="2">
        <f t="shared" si="6"/>
        <v>1</v>
      </c>
      <c r="AM30" s="2">
        <f t="shared" si="7"/>
        <v>0.14423076923076922</v>
      </c>
      <c r="AN30" s="2">
        <f t="shared" si="8"/>
        <v>0.08</v>
      </c>
      <c r="AO30" s="2">
        <f t="shared" si="9"/>
        <v>0.26415094339622641</v>
      </c>
      <c r="AP30" s="2">
        <f t="shared" si="10"/>
        <v>0.21333333333333335</v>
      </c>
      <c r="AQ30" s="2">
        <f t="shared" si="11"/>
        <v>3.6363636363636362E-2</v>
      </c>
      <c r="AR30" s="2">
        <f t="shared" si="12"/>
        <v>1</v>
      </c>
      <c r="AS30" s="2">
        <f t="shared" si="13"/>
        <v>1</v>
      </c>
      <c r="AT30" s="2">
        <f t="shared" si="14"/>
        <v>0.76470588235294112</v>
      </c>
      <c r="AU30" s="2">
        <f t="shared" si="15"/>
        <v>0.125</v>
      </c>
      <c r="AV30" s="2">
        <f t="shared" si="16"/>
        <v>0.15</v>
      </c>
      <c r="AW30" s="2">
        <f t="shared" si="17"/>
        <v>0.26923076923076922</v>
      </c>
      <c r="AX30" s="2">
        <f t="shared" si="18"/>
        <v>0.74</v>
      </c>
      <c r="AY30" s="2">
        <f t="shared" si="19"/>
        <v>0.37037037037037035</v>
      </c>
      <c r="AZ30" s="2">
        <f t="shared" si="20"/>
        <v>0</v>
      </c>
      <c r="BA30" s="2">
        <f t="shared" si="21"/>
        <v>6.25E-2</v>
      </c>
      <c r="BB30" s="2">
        <f t="shared" si="22"/>
        <v>6.6666666666666666E-2</v>
      </c>
      <c r="BC30" s="2">
        <f t="shared" si="23"/>
        <v>0.6</v>
      </c>
      <c r="BD30" s="2">
        <f t="shared" si="24"/>
        <v>3.3333333333333333E-2</v>
      </c>
      <c r="BE30" s="2">
        <f t="shared" si="25"/>
        <v>0.16666666666666666</v>
      </c>
      <c r="BF30" s="2">
        <f t="shared" si="26"/>
        <v>0.31034482758620691</v>
      </c>
      <c r="BG30" s="2">
        <f t="shared" si="27"/>
        <v>0.375</v>
      </c>
      <c r="BH30" s="2">
        <f t="shared" si="28"/>
        <v>0.5</v>
      </c>
      <c r="BI30" s="2">
        <f t="shared" si="29"/>
        <v>0.12244897959183673</v>
      </c>
    </row>
    <row r="31" spans="1:61">
      <c r="A31" t="s">
        <v>48</v>
      </c>
      <c r="B31" t="s">
        <v>49</v>
      </c>
      <c r="C31">
        <v>5</v>
      </c>
      <c r="D31">
        <v>0</v>
      </c>
      <c r="E31">
        <v>2</v>
      </c>
      <c r="F31">
        <v>2</v>
      </c>
      <c r="G31">
        <v>4</v>
      </c>
      <c r="H31">
        <v>21</v>
      </c>
      <c r="I31">
        <v>11</v>
      </c>
      <c r="J31">
        <v>0</v>
      </c>
      <c r="K31">
        <v>12</v>
      </c>
      <c r="L31">
        <v>1</v>
      </c>
      <c r="M31">
        <v>1</v>
      </c>
      <c r="N31">
        <v>4</v>
      </c>
      <c r="O31">
        <v>2</v>
      </c>
      <c r="P31">
        <v>4</v>
      </c>
      <c r="Q31">
        <v>2</v>
      </c>
      <c r="R31">
        <v>2</v>
      </c>
      <c r="S31">
        <v>12</v>
      </c>
      <c r="T31">
        <v>10</v>
      </c>
      <c r="U31">
        <v>14</v>
      </c>
      <c r="V31">
        <v>0</v>
      </c>
      <c r="W31">
        <v>1</v>
      </c>
      <c r="X31">
        <v>1</v>
      </c>
      <c r="Y31">
        <v>3</v>
      </c>
      <c r="Z31">
        <v>5</v>
      </c>
      <c r="AA31">
        <v>7</v>
      </c>
      <c r="AB31">
        <v>1</v>
      </c>
      <c r="AC31">
        <v>1</v>
      </c>
      <c r="AD31">
        <v>1</v>
      </c>
      <c r="AE31">
        <v>12</v>
      </c>
      <c r="AG31" s="2">
        <f t="shared" si="30"/>
        <v>0.15625</v>
      </c>
      <c r="AH31" s="2">
        <f t="shared" si="2"/>
        <v>0</v>
      </c>
      <c r="AI31" s="2">
        <f t="shared" si="3"/>
        <v>0.11764705882352941</v>
      </c>
      <c r="AJ31" s="2">
        <f t="shared" si="4"/>
        <v>0.13333333333333333</v>
      </c>
      <c r="AK31" s="2">
        <f t="shared" si="5"/>
        <v>6.3492063492063489E-2</v>
      </c>
      <c r="AL31" s="2">
        <f t="shared" si="6"/>
        <v>0.4375</v>
      </c>
      <c r="AM31" s="2">
        <f t="shared" si="7"/>
        <v>0.10576923076923077</v>
      </c>
      <c r="AN31" s="2">
        <f t="shared" si="8"/>
        <v>0</v>
      </c>
      <c r="AO31" s="2">
        <f t="shared" si="9"/>
        <v>0.22641509433962265</v>
      </c>
      <c r="AP31" s="2">
        <f t="shared" si="10"/>
        <v>1.3333333333333334E-2</v>
      </c>
      <c r="AQ31" s="2">
        <f t="shared" si="11"/>
        <v>1.8181818181818181E-2</v>
      </c>
      <c r="AR31" s="2">
        <f t="shared" si="12"/>
        <v>0.5</v>
      </c>
      <c r="AS31" s="2">
        <f t="shared" si="13"/>
        <v>0.15384615384615385</v>
      </c>
      <c r="AT31" s="2">
        <f t="shared" si="14"/>
        <v>0.23529411764705882</v>
      </c>
      <c r="AU31" s="2">
        <f t="shared" si="15"/>
        <v>0.25</v>
      </c>
      <c r="AV31" s="2">
        <f t="shared" si="16"/>
        <v>0.1</v>
      </c>
      <c r="AW31" s="2">
        <f t="shared" si="17"/>
        <v>0.15384615384615385</v>
      </c>
      <c r="AX31" s="2">
        <f t="shared" si="18"/>
        <v>0.2</v>
      </c>
      <c r="AY31" s="2">
        <f t="shared" si="19"/>
        <v>0.25925925925925924</v>
      </c>
      <c r="AZ31" s="2">
        <f t="shared" si="20"/>
        <v>0</v>
      </c>
      <c r="BA31" s="2">
        <f t="shared" si="21"/>
        <v>6.25E-2</v>
      </c>
      <c r="BB31" s="2">
        <f t="shared" si="22"/>
        <v>6.6666666666666666E-2</v>
      </c>
      <c r="BC31" s="2">
        <f t="shared" si="23"/>
        <v>0.3</v>
      </c>
      <c r="BD31" s="2">
        <f t="shared" si="24"/>
        <v>0.16666666666666666</v>
      </c>
      <c r="BE31" s="2">
        <f t="shared" si="25"/>
        <v>0.23333333333333334</v>
      </c>
      <c r="BF31" s="2">
        <f t="shared" si="26"/>
        <v>3.4482758620689655E-2</v>
      </c>
      <c r="BG31" s="2">
        <f t="shared" si="27"/>
        <v>6.25E-2</v>
      </c>
      <c r="BH31" s="2">
        <f t="shared" si="28"/>
        <v>8.3333333333333329E-2</v>
      </c>
      <c r="BI31" s="2">
        <f t="shared" si="29"/>
        <v>0.12244897959183673</v>
      </c>
    </row>
    <row r="32" spans="1:61">
      <c r="A32" t="s">
        <v>50</v>
      </c>
      <c r="B32" t="s">
        <v>51</v>
      </c>
      <c r="C32">
        <v>0</v>
      </c>
      <c r="D32">
        <v>0</v>
      </c>
      <c r="E32">
        <v>7</v>
      </c>
      <c r="F32">
        <v>5</v>
      </c>
      <c r="G32">
        <v>13</v>
      </c>
      <c r="H32">
        <v>16</v>
      </c>
      <c r="I32">
        <v>4</v>
      </c>
      <c r="J32">
        <v>1</v>
      </c>
      <c r="K32">
        <v>5</v>
      </c>
      <c r="L32">
        <v>6</v>
      </c>
      <c r="M32">
        <v>5</v>
      </c>
      <c r="N32">
        <v>0</v>
      </c>
      <c r="O32">
        <v>3</v>
      </c>
      <c r="P32">
        <v>0</v>
      </c>
      <c r="Q32">
        <v>2</v>
      </c>
      <c r="R32">
        <v>3</v>
      </c>
      <c r="S32">
        <v>6</v>
      </c>
      <c r="T32">
        <v>5</v>
      </c>
      <c r="U32">
        <v>13</v>
      </c>
      <c r="V32">
        <v>0</v>
      </c>
      <c r="W32">
        <v>1</v>
      </c>
      <c r="X32">
        <v>3</v>
      </c>
      <c r="Y32">
        <v>4</v>
      </c>
      <c r="Z32">
        <v>0</v>
      </c>
      <c r="AA32">
        <v>0</v>
      </c>
      <c r="AB32">
        <v>0</v>
      </c>
      <c r="AC32">
        <v>4</v>
      </c>
      <c r="AD32">
        <v>3</v>
      </c>
      <c r="AE32">
        <v>6</v>
      </c>
      <c r="AG32" s="2">
        <f t="shared" si="30"/>
        <v>0</v>
      </c>
      <c r="AH32" s="2">
        <f t="shared" si="2"/>
        <v>0</v>
      </c>
      <c r="AI32" s="2">
        <f t="shared" si="3"/>
        <v>0.41176470588235292</v>
      </c>
      <c r="AJ32" s="2">
        <f t="shared" si="4"/>
        <v>0.33333333333333331</v>
      </c>
      <c r="AK32" s="2">
        <f t="shared" si="5"/>
        <v>0.20634920634920634</v>
      </c>
      <c r="AL32" s="2">
        <f t="shared" si="6"/>
        <v>0.33333333333333331</v>
      </c>
      <c r="AM32" s="2">
        <f t="shared" si="7"/>
        <v>3.8461538461538464E-2</v>
      </c>
      <c r="AN32" s="2">
        <f t="shared" si="8"/>
        <v>0.02</v>
      </c>
      <c r="AO32" s="2">
        <f t="shared" si="9"/>
        <v>9.4339622641509441E-2</v>
      </c>
      <c r="AP32" s="2">
        <f t="shared" si="10"/>
        <v>0.08</v>
      </c>
      <c r="AQ32" s="2">
        <f t="shared" si="11"/>
        <v>9.0909090909090912E-2</v>
      </c>
      <c r="AR32" s="2">
        <f t="shared" si="12"/>
        <v>0</v>
      </c>
      <c r="AS32" s="2">
        <f t="shared" si="13"/>
        <v>0.23076923076923078</v>
      </c>
      <c r="AT32" s="2">
        <f t="shared" si="14"/>
        <v>0</v>
      </c>
      <c r="AU32" s="2">
        <f t="shared" si="15"/>
        <v>0.25</v>
      </c>
      <c r="AV32" s="2">
        <f t="shared" si="16"/>
        <v>0.15</v>
      </c>
      <c r="AW32" s="2">
        <f t="shared" si="17"/>
        <v>7.6923076923076927E-2</v>
      </c>
      <c r="AX32" s="2">
        <f t="shared" si="18"/>
        <v>0.1</v>
      </c>
      <c r="AY32" s="2">
        <f t="shared" si="19"/>
        <v>0.24074074074074073</v>
      </c>
      <c r="AZ32" s="2">
        <f t="shared" si="20"/>
        <v>0</v>
      </c>
      <c r="BA32" s="2">
        <f t="shared" si="21"/>
        <v>6.25E-2</v>
      </c>
      <c r="BB32" s="2">
        <f t="shared" si="22"/>
        <v>0.2</v>
      </c>
      <c r="BC32" s="2">
        <f t="shared" si="23"/>
        <v>0.4</v>
      </c>
      <c r="BD32" s="2">
        <f t="shared" si="24"/>
        <v>0</v>
      </c>
      <c r="BE32" s="2">
        <f t="shared" si="25"/>
        <v>0</v>
      </c>
      <c r="BF32" s="2">
        <f t="shared" si="26"/>
        <v>0</v>
      </c>
      <c r="BG32" s="2">
        <f t="shared" si="27"/>
        <v>0.25</v>
      </c>
      <c r="BH32" s="2">
        <f t="shared" si="28"/>
        <v>0.25</v>
      </c>
      <c r="BI32" s="2">
        <f t="shared" si="29"/>
        <v>6.1224489795918366E-2</v>
      </c>
    </row>
    <row r="33" spans="1:61">
      <c r="A33" t="s">
        <v>52</v>
      </c>
      <c r="B33" t="s">
        <v>53</v>
      </c>
      <c r="C33">
        <v>64</v>
      </c>
      <c r="D33">
        <v>3</v>
      </c>
      <c r="E33">
        <v>9</v>
      </c>
      <c r="F33">
        <v>16</v>
      </c>
      <c r="G33">
        <v>30</v>
      </c>
      <c r="H33">
        <v>63</v>
      </c>
      <c r="I33">
        <v>174</v>
      </c>
      <c r="J33">
        <v>109</v>
      </c>
      <c r="K33">
        <v>74</v>
      </c>
      <c r="L33">
        <v>34</v>
      </c>
      <c r="M33">
        <v>30</v>
      </c>
      <c r="N33">
        <v>8</v>
      </c>
      <c r="O33">
        <v>79</v>
      </c>
      <c r="P33">
        <v>15</v>
      </c>
      <c r="Q33">
        <v>2</v>
      </c>
      <c r="R33">
        <v>15</v>
      </c>
      <c r="S33">
        <v>79</v>
      </c>
      <c r="T33">
        <v>43</v>
      </c>
      <c r="U33">
        <v>127</v>
      </c>
      <c r="V33">
        <v>0</v>
      </c>
      <c r="W33">
        <v>25</v>
      </c>
      <c r="X33">
        <v>17</v>
      </c>
      <c r="Y33">
        <v>26</v>
      </c>
      <c r="Z33">
        <v>2</v>
      </c>
      <c r="AA33">
        <v>12</v>
      </c>
      <c r="AB33">
        <v>72</v>
      </c>
      <c r="AC33">
        <v>12</v>
      </c>
      <c r="AD33">
        <v>18</v>
      </c>
      <c r="AE33">
        <v>97</v>
      </c>
      <c r="AG33" s="2">
        <f t="shared" si="30"/>
        <v>2</v>
      </c>
      <c r="AH33" s="2">
        <f t="shared" si="2"/>
        <v>0.17647058823529413</v>
      </c>
      <c r="AI33" s="2">
        <f t="shared" si="3"/>
        <v>0.52941176470588236</v>
      </c>
      <c r="AJ33" s="2">
        <f t="shared" si="4"/>
        <v>1.0666666666666667</v>
      </c>
      <c r="AK33" s="2">
        <f t="shared" si="5"/>
        <v>0.47619047619047616</v>
      </c>
      <c r="AL33" s="2">
        <f t="shared" si="6"/>
        <v>1.3125</v>
      </c>
      <c r="AM33" s="2">
        <f t="shared" si="7"/>
        <v>1.6730769230769231</v>
      </c>
      <c r="AN33" s="2">
        <f t="shared" si="8"/>
        <v>2.1800000000000002</v>
      </c>
      <c r="AO33" s="2">
        <f t="shared" si="9"/>
        <v>1.3962264150943395</v>
      </c>
      <c r="AP33" s="2">
        <f t="shared" si="10"/>
        <v>0.45333333333333331</v>
      </c>
      <c r="AQ33" s="2">
        <f t="shared" si="11"/>
        <v>0.54545454545454541</v>
      </c>
      <c r="AR33" s="2">
        <f t="shared" si="12"/>
        <v>1</v>
      </c>
      <c r="AS33" s="2">
        <f t="shared" si="13"/>
        <v>6.0769230769230766</v>
      </c>
      <c r="AT33" s="2">
        <f t="shared" si="14"/>
        <v>0.88235294117647056</v>
      </c>
      <c r="AU33" s="2">
        <f t="shared" si="15"/>
        <v>0.25</v>
      </c>
      <c r="AV33" s="2">
        <f t="shared" si="16"/>
        <v>0.75</v>
      </c>
      <c r="AW33" s="2">
        <f t="shared" si="17"/>
        <v>1.0128205128205128</v>
      </c>
      <c r="AX33" s="2">
        <f t="shared" si="18"/>
        <v>0.86</v>
      </c>
      <c r="AY33" s="2">
        <f t="shared" si="19"/>
        <v>2.3518518518518516</v>
      </c>
      <c r="AZ33" s="2">
        <f t="shared" si="20"/>
        <v>0</v>
      </c>
      <c r="BA33" s="2">
        <f t="shared" si="21"/>
        <v>1.5625</v>
      </c>
      <c r="BB33" s="2">
        <f t="shared" si="22"/>
        <v>1.1333333333333333</v>
      </c>
      <c r="BC33" s="2">
        <f t="shared" si="23"/>
        <v>2.6</v>
      </c>
      <c r="BD33" s="2">
        <f t="shared" si="24"/>
        <v>6.6666666666666666E-2</v>
      </c>
      <c r="BE33" s="2">
        <f t="shared" si="25"/>
        <v>0.4</v>
      </c>
      <c r="BF33" s="2">
        <f t="shared" si="26"/>
        <v>2.4827586206896552</v>
      </c>
      <c r="BG33" s="2">
        <f t="shared" si="27"/>
        <v>0.75</v>
      </c>
      <c r="BH33" s="2">
        <f t="shared" si="28"/>
        <v>1.5</v>
      </c>
      <c r="BI33" s="2">
        <f t="shared" si="29"/>
        <v>0.98979591836734693</v>
      </c>
    </row>
    <row r="34" spans="1:61">
      <c r="A34" t="s">
        <v>54</v>
      </c>
      <c r="B34" t="s">
        <v>55</v>
      </c>
      <c r="C34">
        <v>4</v>
      </c>
      <c r="D34">
        <v>0</v>
      </c>
      <c r="E34">
        <v>8</v>
      </c>
      <c r="F34">
        <v>1</v>
      </c>
      <c r="G34">
        <v>4</v>
      </c>
      <c r="H34">
        <v>27</v>
      </c>
      <c r="I34">
        <v>4</v>
      </c>
      <c r="J34">
        <v>1</v>
      </c>
      <c r="K34">
        <v>3</v>
      </c>
      <c r="L34">
        <v>2</v>
      </c>
      <c r="M34">
        <v>8</v>
      </c>
      <c r="N34">
        <v>2</v>
      </c>
      <c r="O34">
        <v>6</v>
      </c>
      <c r="P34">
        <v>6</v>
      </c>
      <c r="Q34">
        <v>2</v>
      </c>
      <c r="R34">
        <v>1</v>
      </c>
      <c r="S34">
        <v>12</v>
      </c>
      <c r="T34">
        <v>19</v>
      </c>
      <c r="U34">
        <v>12</v>
      </c>
      <c r="V34">
        <v>0</v>
      </c>
      <c r="W34">
        <v>8</v>
      </c>
      <c r="X34">
        <v>0</v>
      </c>
      <c r="Y34">
        <v>1</v>
      </c>
      <c r="Z34">
        <v>0</v>
      </c>
      <c r="AA34">
        <v>3</v>
      </c>
      <c r="AB34">
        <v>1</v>
      </c>
      <c r="AC34">
        <v>1</v>
      </c>
      <c r="AD34">
        <v>5</v>
      </c>
      <c r="AE34">
        <v>14</v>
      </c>
      <c r="AG34" s="2">
        <f t="shared" si="30"/>
        <v>0.125</v>
      </c>
      <c r="AH34" s="2">
        <f t="shared" si="2"/>
        <v>0</v>
      </c>
      <c r="AI34" s="2">
        <f t="shared" si="3"/>
        <v>0.47058823529411764</v>
      </c>
      <c r="AJ34" s="2">
        <f t="shared" si="4"/>
        <v>6.6666666666666666E-2</v>
      </c>
      <c r="AK34" s="2">
        <f t="shared" si="5"/>
        <v>6.3492063492063489E-2</v>
      </c>
      <c r="AL34" s="2">
        <f t="shared" si="6"/>
        <v>0.5625</v>
      </c>
      <c r="AM34" s="2">
        <f t="shared" si="7"/>
        <v>3.8461538461538464E-2</v>
      </c>
      <c r="AN34" s="2">
        <f t="shared" si="8"/>
        <v>0.02</v>
      </c>
      <c r="AO34" s="2">
        <f t="shared" si="9"/>
        <v>5.6603773584905662E-2</v>
      </c>
      <c r="AP34" s="2">
        <f t="shared" si="10"/>
        <v>2.6666666666666668E-2</v>
      </c>
      <c r="AQ34" s="2">
        <f t="shared" si="11"/>
        <v>0.14545454545454545</v>
      </c>
      <c r="AR34" s="2">
        <f t="shared" si="12"/>
        <v>0.25</v>
      </c>
      <c r="AS34" s="2">
        <f t="shared" si="13"/>
        <v>0.46153846153846156</v>
      </c>
      <c r="AT34" s="2">
        <f t="shared" si="14"/>
        <v>0.35294117647058826</v>
      </c>
      <c r="AU34" s="2">
        <f t="shared" si="15"/>
        <v>0.25</v>
      </c>
      <c r="AV34" s="2">
        <f t="shared" si="16"/>
        <v>0.05</v>
      </c>
      <c r="AW34" s="2">
        <f t="shared" si="17"/>
        <v>0.15384615384615385</v>
      </c>
      <c r="AX34" s="2">
        <f t="shared" si="18"/>
        <v>0.38</v>
      </c>
      <c r="AY34" s="2">
        <f t="shared" si="19"/>
        <v>0.22222222222222221</v>
      </c>
      <c r="AZ34" s="2">
        <f t="shared" si="20"/>
        <v>0</v>
      </c>
      <c r="BA34" s="2">
        <f t="shared" si="21"/>
        <v>0.5</v>
      </c>
      <c r="BB34" s="2">
        <f t="shared" si="22"/>
        <v>0</v>
      </c>
      <c r="BC34" s="2">
        <f t="shared" si="23"/>
        <v>0.1</v>
      </c>
      <c r="BD34" s="2">
        <f t="shared" si="24"/>
        <v>0</v>
      </c>
      <c r="BE34" s="2">
        <f t="shared" si="25"/>
        <v>0.1</v>
      </c>
      <c r="BF34" s="2">
        <f t="shared" si="26"/>
        <v>3.4482758620689655E-2</v>
      </c>
      <c r="BG34" s="2">
        <f t="shared" si="27"/>
        <v>6.25E-2</v>
      </c>
      <c r="BH34" s="2">
        <f t="shared" si="28"/>
        <v>0.41666666666666669</v>
      </c>
      <c r="BI34" s="2">
        <f t="shared" si="29"/>
        <v>0.14285714285714285</v>
      </c>
    </row>
    <row r="35" spans="1:61">
      <c r="A35" t="s">
        <v>56</v>
      </c>
      <c r="B35" t="s">
        <v>57</v>
      </c>
      <c r="C35">
        <v>7</v>
      </c>
      <c r="D35">
        <v>0</v>
      </c>
      <c r="E35">
        <v>1</v>
      </c>
      <c r="F35">
        <v>2</v>
      </c>
      <c r="G35">
        <v>18</v>
      </c>
      <c r="H35">
        <v>21</v>
      </c>
      <c r="I35">
        <v>7</v>
      </c>
      <c r="J35">
        <v>5</v>
      </c>
      <c r="K35">
        <v>26</v>
      </c>
      <c r="L35">
        <v>13</v>
      </c>
      <c r="M35">
        <v>18</v>
      </c>
      <c r="N35">
        <v>1</v>
      </c>
      <c r="O35">
        <v>2</v>
      </c>
      <c r="P35">
        <v>3</v>
      </c>
      <c r="Q35">
        <v>0</v>
      </c>
      <c r="R35">
        <v>7</v>
      </c>
      <c r="S35">
        <v>41</v>
      </c>
      <c r="T35">
        <v>15</v>
      </c>
      <c r="U35">
        <v>9</v>
      </c>
      <c r="V35">
        <v>0</v>
      </c>
      <c r="W35">
        <v>1</v>
      </c>
      <c r="X35">
        <v>10</v>
      </c>
      <c r="Y35">
        <v>0</v>
      </c>
      <c r="Z35">
        <v>3</v>
      </c>
      <c r="AA35">
        <v>5</v>
      </c>
      <c r="AB35">
        <v>2</v>
      </c>
      <c r="AC35">
        <v>7</v>
      </c>
      <c r="AD35">
        <v>6</v>
      </c>
      <c r="AE35">
        <v>21</v>
      </c>
      <c r="AG35" s="2">
        <f t="shared" si="30"/>
        <v>0.21875</v>
      </c>
      <c r="AH35" s="2">
        <f t="shared" si="2"/>
        <v>0</v>
      </c>
      <c r="AI35" s="2">
        <f t="shared" si="3"/>
        <v>5.8823529411764705E-2</v>
      </c>
      <c r="AJ35" s="2">
        <f t="shared" si="4"/>
        <v>0.13333333333333333</v>
      </c>
      <c r="AK35" s="2">
        <f t="shared" si="5"/>
        <v>0.2857142857142857</v>
      </c>
      <c r="AL35" s="2">
        <f t="shared" si="6"/>
        <v>0.4375</v>
      </c>
      <c r="AM35" s="2">
        <f t="shared" si="7"/>
        <v>6.7307692307692304E-2</v>
      </c>
      <c r="AN35" s="2">
        <f t="shared" si="8"/>
        <v>0.1</v>
      </c>
      <c r="AO35" s="2">
        <f t="shared" si="9"/>
        <v>0.49056603773584906</v>
      </c>
      <c r="AP35" s="2">
        <f t="shared" si="10"/>
        <v>0.17333333333333334</v>
      </c>
      <c r="AQ35" s="2">
        <f t="shared" si="11"/>
        <v>0.32727272727272727</v>
      </c>
      <c r="AR35" s="2">
        <f t="shared" si="12"/>
        <v>0.125</v>
      </c>
      <c r="AS35" s="2">
        <f t="shared" si="13"/>
        <v>0.15384615384615385</v>
      </c>
      <c r="AT35" s="2">
        <f t="shared" si="14"/>
        <v>0.17647058823529413</v>
      </c>
      <c r="AU35" s="2">
        <f t="shared" si="15"/>
        <v>0</v>
      </c>
      <c r="AV35" s="2">
        <f t="shared" si="16"/>
        <v>0.35</v>
      </c>
      <c r="AW35" s="2">
        <f t="shared" si="17"/>
        <v>0.52564102564102566</v>
      </c>
      <c r="AX35" s="2">
        <f t="shared" si="18"/>
        <v>0.3</v>
      </c>
      <c r="AY35" s="2">
        <f t="shared" si="19"/>
        <v>0.16666666666666666</v>
      </c>
      <c r="AZ35" s="2">
        <f t="shared" si="20"/>
        <v>0</v>
      </c>
      <c r="BA35" s="2">
        <f t="shared" si="21"/>
        <v>6.25E-2</v>
      </c>
      <c r="BB35" s="2">
        <f t="shared" si="22"/>
        <v>0.66666666666666663</v>
      </c>
      <c r="BC35" s="2">
        <f t="shared" si="23"/>
        <v>0</v>
      </c>
      <c r="BD35" s="2">
        <f t="shared" si="24"/>
        <v>0.1</v>
      </c>
      <c r="BE35" s="2">
        <f t="shared" si="25"/>
        <v>0.16666666666666666</v>
      </c>
      <c r="BF35" s="2">
        <f t="shared" si="26"/>
        <v>6.8965517241379309E-2</v>
      </c>
      <c r="BG35" s="2">
        <f t="shared" si="27"/>
        <v>0.4375</v>
      </c>
      <c r="BH35" s="2">
        <f t="shared" si="28"/>
        <v>0.5</v>
      </c>
      <c r="BI35" s="2">
        <f t="shared" si="29"/>
        <v>0.21428571428571427</v>
      </c>
    </row>
    <row r="36" spans="1:61">
      <c r="A36" t="s">
        <v>58</v>
      </c>
      <c r="B36" t="s">
        <v>59</v>
      </c>
      <c r="C36">
        <v>18</v>
      </c>
      <c r="D36">
        <v>3</v>
      </c>
      <c r="E36">
        <v>17</v>
      </c>
      <c r="F36">
        <v>13</v>
      </c>
      <c r="G36">
        <v>20</v>
      </c>
      <c r="H36">
        <v>22</v>
      </c>
      <c r="I36">
        <v>28</v>
      </c>
      <c r="J36">
        <v>5</v>
      </c>
      <c r="K36">
        <v>43</v>
      </c>
      <c r="L36">
        <v>7</v>
      </c>
      <c r="M36">
        <v>11</v>
      </c>
      <c r="N36">
        <v>0</v>
      </c>
      <c r="O36">
        <v>3</v>
      </c>
      <c r="P36">
        <v>13</v>
      </c>
      <c r="Q36">
        <v>2</v>
      </c>
      <c r="R36">
        <v>20</v>
      </c>
      <c r="S36">
        <v>36</v>
      </c>
      <c r="T36">
        <v>22</v>
      </c>
      <c r="U36">
        <v>21</v>
      </c>
      <c r="V36">
        <v>1</v>
      </c>
      <c r="W36">
        <v>16</v>
      </c>
      <c r="X36">
        <v>3</v>
      </c>
      <c r="Y36">
        <v>7</v>
      </c>
      <c r="Z36">
        <v>6</v>
      </c>
      <c r="AA36">
        <v>23</v>
      </c>
      <c r="AB36">
        <v>13</v>
      </c>
      <c r="AC36">
        <v>0</v>
      </c>
      <c r="AD36">
        <v>10</v>
      </c>
      <c r="AE36">
        <v>14</v>
      </c>
      <c r="AG36" s="2">
        <f t="shared" si="30"/>
        <v>0.5625</v>
      </c>
      <c r="AH36" s="2">
        <f t="shared" si="2"/>
        <v>0.17647058823529413</v>
      </c>
      <c r="AI36" s="2">
        <f t="shared" si="3"/>
        <v>1</v>
      </c>
      <c r="AJ36" s="2">
        <f t="shared" si="4"/>
        <v>0.8666666666666667</v>
      </c>
      <c r="AK36" s="2">
        <f t="shared" si="5"/>
        <v>0.31746031746031744</v>
      </c>
      <c r="AL36" s="2">
        <f t="shared" si="6"/>
        <v>0.45833333333333331</v>
      </c>
      <c r="AM36" s="2">
        <f t="shared" si="7"/>
        <v>0.26923076923076922</v>
      </c>
      <c r="AN36" s="2">
        <f t="shared" si="8"/>
        <v>0.1</v>
      </c>
      <c r="AO36" s="2">
        <f t="shared" si="9"/>
        <v>0.81132075471698117</v>
      </c>
      <c r="AP36" s="2">
        <f t="shared" si="10"/>
        <v>9.3333333333333338E-2</v>
      </c>
      <c r="AQ36" s="2">
        <f t="shared" si="11"/>
        <v>0.2</v>
      </c>
      <c r="AR36" s="2">
        <f t="shared" si="12"/>
        <v>0</v>
      </c>
      <c r="AS36" s="2">
        <f t="shared" si="13"/>
        <v>0.23076923076923078</v>
      </c>
      <c r="AT36" s="2">
        <f t="shared" si="14"/>
        <v>0.76470588235294112</v>
      </c>
      <c r="AU36" s="2">
        <f t="shared" si="15"/>
        <v>0.25</v>
      </c>
      <c r="AV36" s="2">
        <f t="shared" si="16"/>
        <v>1</v>
      </c>
      <c r="AW36" s="2">
        <f t="shared" si="17"/>
        <v>0.46153846153846156</v>
      </c>
      <c r="AX36" s="2">
        <f t="shared" si="18"/>
        <v>0.44</v>
      </c>
      <c r="AY36" s="2">
        <f t="shared" si="19"/>
        <v>0.3888888888888889</v>
      </c>
      <c r="AZ36" s="2">
        <f t="shared" si="20"/>
        <v>0.25</v>
      </c>
      <c r="BA36" s="2">
        <f t="shared" si="21"/>
        <v>1</v>
      </c>
      <c r="BB36" s="2">
        <f t="shared" si="22"/>
        <v>0.2</v>
      </c>
      <c r="BC36" s="2">
        <f t="shared" si="23"/>
        <v>0.7</v>
      </c>
      <c r="BD36" s="2">
        <f t="shared" si="24"/>
        <v>0.2</v>
      </c>
      <c r="BE36" s="2">
        <f t="shared" si="25"/>
        <v>0.76666666666666672</v>
      </c>
      <c r="BF36" s="2">
        <f t="shared" si="26"/>
        <v>0.44827586206896552</v>
      </c>
      <c r="BG36" s="2">
        <f t="shared" si="27"/>
        <v>0</v>
      </c>
      <c r="BH36" s="2">
        <f t="shared" si="28"/>
        <v>0.83333333333333337</v>
      </c>
      <c r="BI36" s="2">
        <f t="shared" si="29"/>
        <v>0.14285714285714285</v>
      </c>
    </row>
    <row r="37" spans="1:61">
      <c r="A37" t="s">
        <v>60</v>
      </c>
      <c r="B37" t="s">
        <v>61</v>
      </c>
      <c r="C37">
        <v>8</v>
      </c>
      <c r="D37">
        <v>1</v>
      </c>
      <c r="E37">
        <v>1</v>
      </c>
      <c r="F37">
        <v>0</v>
      </c>
      <c r="G37">
        <v>3</v>
      </c>
      <c r="H37">
        <v>36</v>
      </c>
      <c r="I37">
        <v>6</v>
      </c>
      <c r="J37">
        <v>0</v>
      </c>
      <c r="K37">
        <v>18</v>
      </c>
      <c r="L37">
        <v>11</v>
      </c>
      <c r="M37">
        <v>5</v>
      </c>
      <c r="N37">
        <v>0</v>
      </c>
      <c r="O37">
        <v>1</v>
      </c>
      <c r="P37">
        <v>17</v>
      </c>
      <c r="Q37">
        <v>0</v>
      </c>
      <c r="R37">
        <v>4</v>
      </c>
      <c r="S37">
        <v>19</v>
      </c>
      <c r="T37">
        <v>20</v>
      </c>
      <c r="U37">
        <v>16</v>
      </c>
      <c r="V37">
        <v>0</v>
      </c>
      <c r="W37">
        <v>1</v>
      </c>
      <c r="X37">
        <v>1</v>
      </c>
      <c r="Y37">
        <v>1</v>
      </c>
      <c r="Z37">
        <v>1</v>
      </c>
      <c r="AA37">
        <v>5</v>
      </c>
      <c r="AB37">
        <v>4</v>
      </c>
      <c r="AC37">
        <v>0</v>
      </c>
      <c r="AD37">
        <v>6</v>
      </c>
      <c r="AE37">
        <v>14</v>
      </c>
      <c r="AG37" s="2">
        <f t="shared" si="30"/>
        <v>0.25</v>
      </c>
      <c r="AH37" s="2">
        <f t="shared" si="2"/>
        <v>5.8823529411764705E-2</v>
      </c>
      <c r="AI37" s="2">
        <f t="shared" si="3"/>
        <v>5.8823529411764705E-2</v>
      </c>
      <c r="AJ37" s="2">
        <f t="shared" si="4"/>
        <v>0</v>
      </c>
      <c r="AK37" s="2">
        <f t="shared" si="5"/>
        <v>4.7619047619047616E-2</v>
      </c>
      <c r="AL37" s="2">
        <f t="shared" si="6"/>
        <v>0.75</v>
      </c>
      <c r="AM37" s="2">
        <f t="shared" si="7"/>
        <v>5.7692307692307696E-2</v>
      </c>
      <c r="AN37" s="2">
        <f t="shared" si="8"/>
        <v>0</v>
      </c>
      <c r="AO37" s="2">
        <f t="shared" si="9"/>
        <v>0.33962264150943394</v>
      </c>
      <c r="AP37" s="2">
        <f t="shared" si="10"/>
        <v>0.14666666666666667</v>
      </c>
      <c r="AQ37" s="2">
        <f t="shared" si="11"/>
        <v>9.0909090909090912E-2</v>
      </c>
      <c r="AR37" s="2">
        <f t="shared" si="12"/>
        <v>0</v>
      </c>
      <c r="AS37" s="2">
        <f t="shared" si="13"/>
        <v>7.6923076923076927E-2</v>
      </c>
      <c r="AT37" s="2">
        <f t="shared" si="14"/>
        <v>1</v>
      </c>
      <c r="AU37" s="2">
        <f t="shared" si="15"/>
        <v>0</v>
      </c>
      <c r="AV37" s="2">
        <f t="shared" si="16"/>
        <v>0.2</v>
      </c>
      <c r="AW37" s="2">
        <f t="shared" si="17"/>
        <v>0.24358974358974358</v>
      </c>
      <c r="AX37" s="2">
        <f t="shared" si="18"/>
        <v>0.4</v>
      </c>
      <c r="AY37" s="2">
        <f t="shared" si="19"/>
        <v>0.29629629629629628</v>
      </c>
      <c r="AZ37" s="2">
        <f t="shared" si="20"/>
        <v>0</v>
      </c>
      <c r="BA37" s="2">
        <f t="shared" si="21"/>
        <v>6.25E-2</v>
      </c>
      <c r="BB37" s="2">
        <f t="shared" si="22"/>
        <v>6.6666666666666666E-2</v>
      </c>
      <c r="BC37" s="2">
        <f t="shared" si="23"/>
        <v>0.1</v>
      </c>
      <c r="BD37" s="2">
        <f t="shared" si="24"/>
        <v>3.3333333333333333E-2</v>
      </c>
      <c r="BE37" s="2">
        <f t="shared" si="25"/>
        <v>0.16666666666666666</v>
      </c>
      <c r="BF37" s="2">
        <f t="shared" si="26"/>
        <v>0.13793103448275862</v>
      </c>
      <c r="BG37" s="2">
        <f t="shared" si="27"/>
        <v>0</v>
      </c>
      <c r="BH37" s="2">
        <f t="shared" si="28"/>
        <v>0.5</v>
      </c>
      <c r="BI37" s="2">
        <f t="shared" si="29"/>
        <v>0.14285714285714285</v>
      </c>
    </row>
    <row r="38" spans="1:61">
      <c r="A38" t="s">
        <v>62</v>
      </c>
      <c r="B38" t="s">
        <v>63</v>
      </c>
      <c r="C38">
        <v>19</v>
      </c>
      <c r="D38">
        <v>3</v>
      </c>
      <c r="E38">
        <v>12</v>
      </c>
      <c r="F38">
        <v>3</v>
      </c>
      <c r="G38">
        <v>12</v>
      </c>
      <c r="H38">
        <v>14</v>
      </c>
      <c r="I38">
        <v>23</v>
      </c>
      <c r="J38">
        <v>12</v>
      </c>
      <c r="K38">
        <v>13</v>
      </c>
      <c r="L38">
        <v>14</v>
      </c>
      <c r="M38">
        <v>3</v>
      </c>
      <c r="N38">
        <v>4</v>
      </c>
      <c r="O38">
        <v>9</v>
      </c>
      <c r="P38">
        <v>9</v>
      </c>
      <c r="Q38">
        <v>2</v>
      </c>
      <c r="R38">
        <v>2</v>
      </c>
      <c r="S38">
        <v>28</v>
      </c>
      <c r="T38">
        <v>15</v>
      </c>
      <c r="U38">
        <v>9</v>
      </c>
      <c r="V38">
        <v>2</v>
      </c>
      <c r="W38">
        <v>5</v>
      </c>
      <c r="X38">
        <v>10</v>
      </c>
      <c r="Y38">
        <v>1</v>
      </c>
      <c r="Z38">
        <v>5</v>
      </c>
      <c r="AA38">
        <v>3</v>
      </c>
      <c r="AB38">
        <v>14</v>
      </c>
      <c r="AC38">
        <v>4</v>
      </c>
      <c r="AD38">
        <v>10</v>
      </c>
      <c r="AE38">
        <v>28</v>
      </c>
      <c r="AG38" s="2">
        <f t="shared" si="30"/>
        <v>0.59375</v>
      </c>
      <c r="AH38" s="2">
        <f t="shared" si="2"/>
        <v>0.17647058823529413</v>
      </c>
      <c r="AI38" s="2">
        <f t="shared" si="3"/>
        <v>0.70588235294117652</v>
      </c>
      <c r="AJ38" s="2">
        <f t="shared" si="4"/>
        <v>0.2</v>
      </c>
      <c r="AK38" s="2">
        <f t="shared" si="5"/>
        <v>0.19047619047619047</v>
      </c>
      <c r="AL38" s="2">
        <f t="shared" si="6"/>
        <v>0.29166666666666669</v>
      </c>
      <c r="AM38" s="2">
        <f t="shared" si="7"/>
        <v>0.22115384615384615</v>
      </c>
      <c r="AN38" s="2">
        <f t="shared" si="8"/>
        <v>0.24</v>
      </c>
      <c r="AO38" s="2">
        <f t="shared" si="9"/>
        <v>0.24528301886792453</v>
      </c>
      <c r="AP38" s="2">
        <f t="shared" si="10"/>
        <v>0.18666666666666668</v>
      </c>
      <c r="AQ38" s="2">
        <f t="shared" si="11"/>
        <v>5.4545454545454543E-2</v>
      </c>
      <c r="AR38" s="2">
        <f t="shared" si="12"/>
        <v>0.5</v>
      </c>
      <c r="AS38" s="2">
        <f t="shared" si="13"/>
        <v>0.69230769230769229</v>
      </c>
      <c r="AT38" s="2">
        <f t="shared" si="14"/>
        <v>0.52941176470588236</v>
      </c>
      <c r="AU38" s="2">
        <f t="shared" si="15"/>
        <v>0.25</v>
      </c>
      <c r="AV38" s="2">
        <f t="shared" si="16"/>
        <v>0.1</v>
      </c>
      <c r="AW38" s="2">
        <f t="shared" si="17"/>
        <v>0.35897435897435898</v>
      </c>
      <c r="AX38" s="2">
        <f t="shared" si="18"/>
        <v>0.3</v>
      </c>
      <c r="AY38" s="2">
        <f t="shared" si="19"/>
        <v>0.16666666666666666</v>
      </c>
      <c r="AZ38" s="2">
        <f t="shared" si="20"/>
        <v>0.5</v>
      </c>
      <c r="BA38" s="2">
        <f t="shared" si="21"/>
        <v>0.3125</v>
      </c>
      <c r="BB38" s="2">
        <f t="shared" si="22"/>
        <v>0.66666666666666663</v>
      </c>
      <c r="BC38" s="2">
        <f t="shared" si="23"/>
        <v>0.1</v>
      </c>
      <c r="BD38" s="2">
        <f t="shared" si="24"/>
        <v>0.16666666666666666</v>
      </c>
      <c r="BE38" s="2">
        <f t="shared" si="25"/>
        <v>0.1</v>
      </c>
      <c r="BF38" s="2">
        <f t="shared" si="26"/>
        <v>0.48275862068965519</v>
      </c>
      <c r="BG38" s="2">
        <f t="shared" si="27"/>
        <v>0.25</v>
      </c>
      <c r="BH38" s="2">
        <f t="shared" si="28"/>
        <v>0.83333333333333337</v>
      </c>
      <c r="BI38" s="2">
        <f t="shared" si="29"/>
        <v>0.2857142857142857</v>
      </c>
    </row>
    <row r="39" spans="1:61">
      <c r="A39" t="s">
        <v>64</v>
      </c>
      <c r="B39" t="s">
        <v>65</v>
      </c>
      <c r="C39">
        <v>17</v>
      </c>
      <c r="D39">
        <v>11</v>
      </c>
      <c r="E39">
        <v>9</v>
      </c>
      <c r="F39">
        <v>6</v>
      </c>
      <c r="G39">
        <v>22</v>
      </c>
      <c r="H39">
        <v>44</v>
      </c>
      <c r="I39">
        <v>25</v>
      </c>
      <c r="J39">
        <v>8</v>
      </c>
      <c r="K39">
        <v>47</v>
      </c>
      <c r="L39">
        <v>75</v>
      </c>
      <c r="M39">
        <v>33</v>
      </c>
      <c r="N39">
        <v>2</v>
      </c>
      <c r="O39">
        <v>10</v>
      </c>
      <c r="P39">
        <v>12</v>
      </c>
      <c r="Q39">
        <v>3</v>
      </c>
      <c r="R39">
        <v>4</v>
      </c>
      <c r="S39">
        <v>32</v>
      </c>
      <c r="T39">
        <v>50</v>
      </c>
      <c r="U39">
        <v>45</v>
      </c>
      <c r="V39">
        <v>3</v>
      </c>
      <c r="W39">
        <v>12</v>
      </c>
      <c r="X39">
        <v>1</v>
      </c>
      <c r="Y39">
        <v>8</v>
      </c>
      <c r="Z39">
        <v>2</v>
      </c>
      <c r="AA39">
        <v>9</v>
      </c>
      <c r="AB39">
        <v>19</v>
      </c>
      <c r="AC39">
        <v>10</v>
      </c>
      <c r="AD39">
        <v>12</v>
      </c>
      <c r="AE39">
        <v>98</v>
      </c>
      <c r="AG39" s="2">
        <f t="shared" si="30"/>
        <v>0.53125</v>
      </c>
      <c r="AH39" s="2">
        <f t="shared" si="2"/>
        <v>0.6470588235294118</v>
      </c>
      <c r="AI39" s="2">
        <f t="shared" si="3"/>
        <v>0.52941176470588236</v>
      </c>
      <c r="AJ39" s="2">
        <f t="shared" si="4"/>
        <v>0.4</v>
      </c>
      <c r="AK39" s="2">
        <f t="shared" si="5"/>
        <v>0.34920634920634919</v>
      </c>
      <c r="AL39" s="2">
        <f t="shared" si="6"/>
        <v>0.91666666666666663</v>
      </c>
      <c r="AM39" s="2">
        <f t="shared" si="7"/>
        <v>0.24038461538461539</v>
      </c>
      <c r="AN39" s="2">
        <f t="shared" si="8"/>
        <v>0.16</v>
      </c>
      <c r="AO39" s="2">
        <f t="shared" si="9"/>
        <v>0.8867924528301887</v>
      </c>
      <c r="AP39" s="2">
        <f t="shared" si="10"/>
        <v>1</v>
      </c>
      <c r="AQ39" s="2">
        <f t="shared" si="11"/>
        <v>0.6</v>
      </c>
      <c r="AR39" s="2">
        <f t="shared" si="12"/>
        <v>0.25</v>
      </c>
      <c r="AS39" s="2">
        <f t="shared" si="13"/>
        <v>0.76923076923076927</v>
      </c>
      <c r="AT39" s="2">
        <f t="shared" si="14"/>
        <v>0.70588235294117652</v>
      </c>
      <c r="AU39" s="2">
        <f t="shared" si="15"/>
        <v>0.375</v>
      </c>
      <c r="AV39" s="2">
        <f t="shared" si="16"/>
        <v>0.2</v>
      </c>
      <c r="AW39" s="2">
        <f t="shared" si="17"/>
        <v>0.41025641025641024</v>
      </c>
      <c r="AX39" s="2">
        <f t="shared" si="18"/>
        <v>1</v>
      </c>
      <c r="AY39" s="2">
        <f t="shared" si="19"/>
        <v>0.83333333333333337</v>
      </c>
      <c r="AZ39" s="2">
        <f t="shared" si="20"/>
        <v>0.75</v>
      </c>
      <c r="BA39" s="2">
        <f t="shared" si="21"/>
        <v>0.75</v>
      </c>
      <c r="BB39" s="2">
        <f t="shared" si="22"/>
        <v>6.6666666666666666E-2</v>
      </c>
      <c r="BC39" s="2">
        <f t="shared" si="23"/>
        <v>0.8</v>
      </c>
      <c r="BD39" s="2">
        <f t="shared" si="24"/>
        <v>6.6666666666666666E-2</v>
      </c>
      <c r="BE39" s="2">
        <f t="shared" si="25"/>
        <v>0.3</v>
      </c>
      <c r="BF39" s="2">
        <f t="shared" si="26"/>
        <v>0.65517241379310343</v>
      </c>
      <c r="BG39" s="2">
        <f t="shared" si="27"/>
        <v>0.625</v>
      </c>
      <c r="BH39" s="2">
        <f t="shared" si="28"/>
        <v>1</v>
      </c>
      <c r="BI39" s="2">
        <f t="shared" si="29"/>
        <v>1</v>
      </c>
    </row>
    <row r="40" spans="1:61">
      <c r="A40" t="s">
        <v>66</v>
      </c>
      <c r="B40" t="s">
        <v>67</v>
      </c>
      <c r="C40">
        <v>12</v>
      </c>
      <c r="D40">
        <v>1</v>
      </c>
      <c r="E40">
        <v>5</v>
      </c>
      <c r="F40">
        <v>4</v>
      </c>
      <c r="G40">
        <v>9</v>
      </c>
      <c r="H40">
        <v>27</v>
      </c>
      <c r="I40">
        <v>11</v>
      </c>
      <c r="J40">
        <v>3</v>
      </c>
      <c r="K40">
        <v>26</v>
      </c>
      <c r="L40">
        <v>7</v>
      </c>
      <c r="M40">
        <v>7</v>
      </c>
      <c r="N40">
        <v>2</v>
      </c>
      <c r="O40">
        <v>8</v>
      </c>
      <c r="P40">
        <v>7</v>
      </c>
      <c r="Q40">
        <v>0</v>
      </c>
      <c r="R40">
        <v>5</v>
      </c>
      <c r="S40">
        <v>19</v>
      </c>
      <c r="T40">
        <v>30</v>
      </c>
      <c r="U40">
        <v>29</v>
      </c>
      <c r="V40">
        <v>0</v>
      </c>
      <c r="W40">
        <v>13</v>
      </c>
      <c r="X40">
        <v>0</v>
      </c>
      <c r="Y40">
        <v>2</v>
      </c>
      <c r="Z40">
        <v>4</v>
      </c>
      <c r="AA40">
        <v>3</v>
      </c>
      <c r="AB40">
        <v>7</v>
      </c>
      <c r="AC40">
        <v>7</v>
      </c>
      <c r="AD40">
        <v>6</v>
      </c>
      <c r="AE40">
        <v>30</v>
      </c>
      <c r="AG40" s="2">
        <f t="shared" si="30"/>
        <v>0.375</v>
      </c>
      <c r="AH40" s="2">
        <f t="shared" si="2"/>
        <v>5.8823529411764705E-2</v>
      </c>
      <c r="AI40" s="2">
        <f t="shared" si="3"/>
        <v>0.29411764705882354</v>
      </c>
      <c r="AJ40" s="2">
        <f t="shared" si="4"/>
        <v>0.26666666666666666</v>
      </c>
      <c r="AK40" s="2">
        <f t="shared" si="5"/>
        <v>0.14285714285714285</v>
      </c>
      <c r="AL40" s="2">
        <f t="shared" si="6"/>
        <v>0.5625</v>
      </c>
      <c r="AM40" s="2">
        <f t="shared" si="7"/>
        <v>0.10576923076923077</v>
      </c>
      <c r="AN40" s="2">
        <f t="shared" si="8"/>
        <v>0.06</v>
      </c>
      <c r="AO40" s="2">
        <f t="shared" si="9"/>
        <v>0.49056603773584906</v>
      </c>
      <c r="AP40" s="2">
        <f t="shared" si="10"/>
        <v>9.3333333333333338E-2</v>
      </c>
      <c r="AQ40" s="2">
        <f t="shared" si="11"/>
        <v>0.12727272727272726</v>
      </c>
      <c r="AR40" s="2">
        <f t="shared" si="12"/>
        <v>0.25</v>
      </c>
      <c r="AS40" s="2">
        <f t="shared" si="13"/>
        <v>0.61538461538461542</v>
      </c>
      <c r="AT40" s="2">
        <f t="shared" si="14"/>
        <v>0.41176470588235292</v>
      </c>
      <c r="AU40" s="2">
        <f t="shared" si="15"/>
        <v>0</v>
      </c>
      <c r="AV40" s="2">
        <f t="shared" si="16"/>
        <v>0.25</v>
      </c>
      <c r="AW40" s="2">
        <f t="shared" si="17"/>
        <v>0.24358974358974358</v>
      </c>
      <c r="AX40" s="2">
        <f t="shared" si="18"/>
        <v>0.6</v>
      </c>
      <c r="AY40" s="2">
        <f t="shared" si="19"/>
        <v>0.53703703703703709</v>
      </c>
      <c r="AZ40" s="2">
        <f t="shared" si="20"/>
        <v>0</v>
      </c>
      <c r="BA40" s="2">
        <f t="shared" si="21"/>
        <v>0.8125</v>
      </c>
      <c r="BB40" s="2">
        <f t="shared" si="22"/>
        <v>0</v>
      </c>
      <c r="BC40" s="2">
        <f t="shared" si="23"/>
        <v>0.2</v>
      </c>
      <c r="BD40" s="2">
        <f t="shared" si="24"/>
        <v>0.13333333333333333</v>
      </c>
      <c r="BE40" s="2">
        <f t="shared" si="25"/>
        <v>0.1</v>
      </c>
      <c r="BF40" s="2">
        <f t="shared" si="26"/>
        <v>0.2413793103448276</v>
      </c>
      <c r="BG40" s="2">
        <f t="shared" si="27"/>
        <v>0.4375</v>
      </c>
      <c r="BH40" s="2">
        <f t="shared" si="28"/>
        <v>0.5</v>
      </c>
      <c r="BI40" s="2">
        <f t="shared" si="29"/>
        <v>0.30612244897959184</v>
      </c>
    </row>
    <row r="41" spans="1:61">
      <c r="A41" t="s">
        <v>68</v>
      </c>
      <c r="B41" t="s">
        <v>69</v>
      </c>
      <c r="C41">
        <v>5</v>
      </c>
      <c r="D41">
        <v>2</v>
      </c>
      <c r="E41">
        <v>1</v>
      </c>
      <c r="F41">
        <v>0</v>
      </c>
      <c r="G41">
        <v>7</v>
      </c>
      <c r="H41">
        <v>21</v>
      </c>
      <c r="I41">
        <v>2</v>
      </c>
      <c r="J41">
        <v>0</v>
      </c>
      <c r="K41">
        <v>21</v>
      </c>
      <c r="L41">
        <v>2</v>
      </c>
      <c r="M41">
        <v>5</v>
      </c>
      <c r="N41">
        <v>0</v>
      </c>
      <c r="O41">
        <v>0</v>
      </c>
      <c r="P41">
        <v>11</v>
      </c>
      <c r="Q41">
        <v>1</v>
      </c>
      <c r="R41">
        <v>8</v>
      </c>
      <c r="S41">
        <v>11</v>
      </c>
      <c r="T41">
        <v>11</v>
      </c>
      <c r="U41">
        <v>5</v>
      </c>
      <c r="V41">
        <v>0</v>
      </c>
      <c r="W41">
        <v>0</v>
      </c>
      <c r="X41">
        <v>0</v>
      </c>
      <c r="Y41">
        <v>1</v>
      </c>
      <c r="Z41">
        <v>1</v>
      </c>
      <c r="AA41">
        <v>3</v>
      </c>
      <c r="AB41">
        <v>2</v>
      </c>
      <c r="AC41">
        <v>1</v>
      </c>
      <c r="AD41">
        <v>8</v>
      </c>
      <c r="AE41">
        <v>10</v>
      </c>
      <c r="AG41" s="2">
        <f t="shared" si="30"/>
        <v>0.15625</v>
      </c>
      <c r="AH41" s="2">
        <f t="shared" si="2"/>
        <v>0.11764705882352941</v>
      </c>
      <c r="AI41" s="2">
        <f t="shared" si="3"/>
        <v>5.8823529411764705E-2</v>
      </c>
      <c r="AJ41" s="2">
        <f t="shared" si="4"/>
        <v>0</v>
      </c>
      <c r="AK41" s="2">
        <f t="shared" si="5"/>
        <v>0.1111111111111111</v>
      </c>
      <c r="AL41" s="2">
        <f t="shared" si="6"/>
        <v>0.4375</v>
      </c>
      <c r="AM41" s="2">
        <f t="shared" si="7"/>
        <v>1.9230769230769232E-2</v>
      </c>
      <c r="AN41" s="2">
        <f t="shared" si="8"/>
        <v>0</v>
      </c>
      <c r="AO41" s="2">
        <f t="shared" si="9"/>
        <v>0.39622641509433965</v>
      </c>
      <c r="AP41" s="2">
        <f t="shared" si="10"/>
        <v>2.6666666666666668E-2</v>
      </c>
      <c r="AQ41" s="2">
        <f t="shared" si="11"/>
        <v>9.0909090909090912E-2</v>
      </c>
      <c r="AR41" s="2">
        <f t="shared" si="12"/>
        <v>0</v>
      </c>
      <c r="AS41" s="2">
        <f t="shared" si="13"/>
        <v>0</v>
      </c>
      <c r="AT41" s="2">
        <f t="shared" si="14"/>
        <v>0.6470588235294118</v>
      </c>
      <c r="AU41" s="2">
        <f t="shared" si="15"/>
        <v>0.125</v>
      </c>
      <c r="AV41" s="2">
        <f t="shared" si="16"/>
        <v>0.4</v>
      </c>
      <c r="AW41" s="2">
        <f t="shared" si="17"/>
        <v>0.14102564102564102</v>
      </c>
      <c r="AX41" s="2">
        <f t="shared" si="18"/>
        <v>0.22</v>
      </c>
      <c r="AY41" s="2">
        <f t="shared" si="19"/>
        <v>9.2592592592592587E-2</v>
      </c>
      <c r="AZ41" s="2">
        <f t="shared" si="20"/>
        <v>0</v>
      </c>
      <c r="BA41" s="2">
        <f t="shared" si="21"/>
        <v>0</v>
      </c>
      <c r="BB41" s="2">
        <f t="shared" si="22"/>
        <v>0</v>
      </c>
      <c r="BC41" s="2">
        <f t="shared" si="23"/>
        <v>0.1</v>
      </c>
      <c r="BD41" s="2">
        <f t="shared" si="24"/>
        <v>3.3333333333333333E-2</v>
      </c>
      <c r="BE41" s="2">
        <f t="shared" si="25"/>
        <v>0.1</v>
      </c>
      <c r="BF41" s="2">
        <f t="shared" si="26"/>
        <v>6.8965517241379309E-2</v>
      </c>
      <c r="BG41" s="2">
        <f t="shared" si="27"/>
        <v>6.25E-2</v>
      </c>
      <c r="BH41" s="2">
        <f t="shared" si="28"/>
        <v>0.66666666666666663</v>
      </c>
      <c r="BI41" s="2">
        <f t="shared" si="29"/>
        <v>0.10204081632653061</v>
      </c>
    </row>
    <row r="42" spans="1:61">
      <c r="A42" t="s">
        <v>70</v>
      </c>
      <c r="B42" t="s">
        <v>71</v>
      </c>
      <c r="C42">
        <v>1</v>
      </c>
      <c r="D42">
        <v>1</v>
      </c>
      <c r="E42">
        <v>2</v>
      </c>
      <c r="F42">
        <v>5</v>
      </c>
      <c r="G42">
        <v>6</v>
      </c>
      <c r="H42">
        <v>8</v>
      </c>
      <c r="I42">
        <v>6</v>
      </c>
      <c r="J42">
        <v>2</v>
      </c>
      <c r="K42">
        <v>19</v>
      </c>
      <c r="L42">
        <v>8</v>
      </c>
      <c r="M42">
        <v>5</v>
      </c>
      <c r="N42">
        <v>2</v>
      </c>
      <c r="O42">
        <v>0</v>
      </c>
      <c r="P42">
        <v>3</v>
      </c>
      <c r="Q42">
        <v>0</v>
      </c>
      <c r="R42">
        <v>1</v>
      </c>
      <c r="S42">
        <v>14</v>
      </c>
      <c r="T42">
        <v>10</v>
      </c>
      <c r="U42">
        <v>10</v>
      </c>
      <c r="V42">
        <v>0</v>
      </c>
      <c r="W42">
        <v>2</v>
      </c>
      <c r="X42">
        <v>1</v>
      </c>
      <c r="Y42">
        <v>2</v>
      </c>
      <c r="Z42">
        <v>0</v>
      </c>
      <c r="AA42">
        <v>4</v>
      </c>
      <c r="AB42">
        <v>5</v>
      </c>
      <c r="AC42">
        <v>0</v>
      </c>
      <c r="AD42">
        <v>5</v>
      </c>
      <c r="AE42">
        <v>13</v>
      </c>
      <c r="AG42" s="2">
        <f t="shared" si="30"/>
        <v>3.125E-2</v>
      </c>
      <c r="AH42" s="2">
        <f t="shared" si="2"/>
        <v>5.8823529411764705E-2</v>
      </c>
      <c r="AI42" s="2">
        <f t="shared" si="3"/>
        <v>0.11764705882352941</v>
      </c>
      <c r="AJ42" s="2">
        <f t="shared" si="4"/>
        <v>0.33333333333333331</v>
      </c>
      <c r="AK42" s="2">
        <f t="shared" si="5"/>
        <v>9.5238095238095233E-2</v>
      </c>
      <c r="AL42" s="2">
        <f t="shared" si="6"/>
        <v>0.16666666666666666</v>
      </c>
      <c r="AM42" s="2">
        <f t="shared" si="7"/>
        <v>5.7692307692307696E-2</v>
      </c>
      <c r="AN42" s="2">
        <f t="shared" si="8"/>
        <v>0.04</v>
      </c>
      <c r="AO42" s="2">
        <f t="shared" si="9"/>
        <v>0.35849056603773582</v>
      </c>
      <c r="AP42" s="2">
        <f t="shared" si="10"/>
        <v>0.10666666666666667</v>
      </c>
      <c r="AQ42" s="2">
        <f t="shared" si="11"/>
        <v>9.0909090909090912E-2</v>
      </c>
      <c r="AR42" s="2">
        <f t="shared" si="12"/>
        <v>0.25</v>
      </c>
      <c r="AS42" s="2">
        <f t="shared" si="13"/>
        <v>0</v>
      </c>
      <c r="AT42" s="2">
        <f t="shared" si="14"/>
        <v>0.17647058823529413</v>
      </c>
      <c r="AU42" s="2">
        <f t="shared" si="15"/>
        <v>0</v>
      </c>
      <c r="AV42" s="2">
        <f t="shared" si="16"/>
        <v>0.05</v>
      </c>
      <c r="AW42" s="2">
        <f t="shared" si="17"/>
        <v>0.17948717948717949</v>
      </c>
      <c r="AX42" s="2">
        <f t="shared" si="18"/>
        <v>0.2</v>
      </c>
      <c r="AY42" s="2">
        <f t="shared" si="19"/>
        <v>0.18518518518518517</v>
      </c>
      <c r="AZ42" s="2">
        <f t="shared" si="20"/>
        <v>0</v>
      </c>
      <c r="BA42" s="2">
        <f t="shared" si="21"/>
        <v>0.125</v>
      </c>
      <c r="BB42" s="2">
        <f t="shared" si="22"/>
        <v>6.6666666666666666E-2</v>
      </c>
      <c r="BC42" s="2">
        <f t="shared" si="23"/>
        <v>0.2</v>
      </c>
      <c r="BD42" s="2">
        <f t="shared" si="24"/>
        <v>0</v>
      </c>
      <c r="BE42" s="2">
        <f t="shared" si="25"/>
        <v>0.13333333333333333</v>
      </c>
      <c r="BF42" s="2">
        <f t="shared" si="26"/>
        <v>0.17241379310344829</v>
      </c>
      <c r="BG42" s="2">
        <f t="shared" si="27"/>
        <v>0</v>
      </c>
      <c r="BH42" s="2">
        <f t="shared" si="28"/>
        <v>0.41666666666666669</v>
      </c>
      <c r="BI42" s="2">
        <f t="shared" si="29"/>
        <v>0.1326530612244898</v>
      </c>
    </row>
    <row r="43" spans="1:61">
      <c r="A43" t="s">
        <v>72</v>
      </c>
      <c r="B43" t="s">
        <v>73</v>
      </c>
      <c r="C43">
        <v>3</v>
      </c>
      <c r="D43">
        <v>0</v>
      </c>
      <c r="E43">
        <v>10</v>
      </c>
      <c r="F43">
        <v>2</v>
      </c>
      <c r="G43">
        <v>16</v>
      </c>
      <c r="H43">
        <v>12</v>
      </c>
      <c r="I43">
        <v>0</v>
      </c>
      <c r="J43">
        <v>0</v>
      </c>
      <c r="K43">
        <v>3</v>
      </c>
      <c r="L43">
        <v>1</v>
      </c>
      <c r="M43">
        <v>6</v>
      </c>
      <c r="N43">
        <v>2</v>
      </c>
      <c r="O43">
        <v>0</v>
      </c>
      <c r="P43">
        <v>0</v>
      </c>
      <c r="Q43">
        <v>1</v>
      </c>
      <c r="R43">
        <v>5</v>
      </c>
      <c r="S43">
        <v>12</v>
      </c>
      <c r="T43">
        <v>2</v>
      </c>
      <c r="U43">
        <v>4</v>
      </c>
      <c r="V43">
        <v>0</v>
      </c>
      <c r="W43">
        <v>2</v>
      </c>
      <c r="X43">
        <v>15</v>
      </c>
      <c r="Y43">
        <v>3</v>
      </c>
      <c r="Z43">
        <v>0</v>
      </c>
      <c r="AA43">
        <v>1</v>
      </c>
      <c r="AB43">
        <v>0</v>
      </c>
      <c r="AC43">
        <v>0</v>
      </c>
      <c r="AD43">
        <v>0</v>
      </c>
      <c r="AE43">
        <v>6</v>
      </c>
      <c r="AG43" s="2">
        <f t="shared" si="30"/>
        <v>9.375E-2</v>
      </c>
      <c r="AH43" s="2">
        <f t="shared" si="2"/>
        <v>0</v>
      </c>
      <c r="AI43" s="2">
        <f t="shared" si="3"/>
        <v>0.58823529411764708</v>
      </c>
      <c r="AJ43" s="2">
        <f t="shared" si="4"/>
        <v>0.13333333333333333</v>
      </c>
      <c r="AK43" s="2">
        <f t="shared" si="5"/>
        <v>0.25396825396825395</v>
      </c>
      <c r="AL43" s="2">
        <f t="shared" si="6"/>
        <v>0.25</v>
      </c>
      <c r="AM43" s="2">
        <f t="shared" si="7"/>
        <v>0</v>
      </c>
      <c r="AN43" s="2">
        <f t="shared" si="8"/>
        <v>0</v>
      </c>
      <c r="AO43" s="2">
        <f t="shared" si="9"/>
        <v>5.6603773584905662E-2</v>
      </c>
      <c r="AP43" s="2">
        <f t="shared" si="10"/>
        <v>1.3333333333333334E-2</v>
      </c>
      <c r="AQ43" s="2">
        <f t="shared" si="11"/>
        <v>0.10909090909090909</v>
      </c>
      <c r="AR43" s="2">
        <f t="shared" si="12"/>
        <v>0.25</v>
      </c>
      <c r="AS43" s="2">
        <f t="shared" si="13"/>
        <v>0</v>
      </c>
      <c r="AT43" s="2">
        <f t="shared" si="14"/>
        <v>0</v>
      </c>
      <c r="AU43" s="2">
        <f t="shared" si="15"/>
        <v>0.125</v>
      </c>
      <c r="AV43" s="2">
        <f t="shared" si="16"/>
        <v>0.25</v>
      </c>
      <c r="AW43" s="2">
        <f t="shared" si="17"/>
        <v>0.15384615384615385</v>
      </c>
      <c r="AX43" s="2">
        <f t="shared" si="18"/>
        <v>0.04</v>
      </c>
      <c r="AY43" s="2">
        <f t="shared" si="19"/>
        <v>7.407407407407407E-2</v>
      </c>
      <c r="AZ43" s="2">
        <f t="shared" si="20"/>
        <v>0</v>
      </c>
      <c r="BA43" s="2">
        <f t="shared" si="21"/>
        <v>0.125</v>
      </c>
      <c r="BB43" s="2">
        <f t="shared" si="22"/>
        <v>1</v>
      </c>
      <c r="BC43" s="2">
        <f t="shared" si="23"/>
        <v>0.3</v>
      </c>
      <c r="BD43" s="2">
        <f t="shared" si="24"/>
        <v>0</v>
      </c>
      <c r="BE43" s="2">
        <f t="shared" si="25"/>
        <v>3.3333333333333333E-2</v>
      </c>
      <c r="BF43" s="2">
        <f t="shared" si="26"/>
        <v>0</v>
      </c>
      <c r="BG43" s="2">
        <f t="shared" si="27"/>
        <v>0</v>
      </c>
      <c r="BH43" s="2">
        <f t="shared" si="28"/>
        <v>0</v>
      </c>
      <c r="BI43" s="2">
        <f t="shared" si="29"/>
        <v>6.1224489795918366E-2</v>
      </c>
    </row>
    <row r="44" spans="1:61">
      <c r="A44" t="s">
        <v>74</v>
      </c>
      <c r="B44" t="s">
        <v>75</v>
      </c>
      <c r="C44">
        <v>10</v>
      </c>
      <c r="D44">
        <v>1</v>
      </c>
      <c r="E44">
        <v>4</v>
      </c>
      <c r="F44">
        <v>2</v>
      </c>
      <c r="G44">
        <v>25</v>
      </c>
      <c r="H44">
        <v>5</v>
      </c>
      <c r="I44">
        <v>11</v>
      </c>
      <c r="J44">
        <v>10</v>
      </c>
      <c r="K44">
        <v>7</v>
      </c>
      <c r="L44">
        <v>1</v>
      </c>
      <c r="M44">
        <v>16</v>
      </c>
      <c r="N44">
        <v>3</v>
      </c>
      <c r="O44">
        <v>5</v>
      </c>
      <c r="P44">
        <v>2</v>
      </c>
      <c r="Q44">
        <v>1</v>
      </c>
      <c r="R44">
        <v>2</v>
      </c>
      <c r="S44">
        <v>16</v>
      </c>
      <c r="T44">
        <v>7</v>
      </c>
      <c r="U44">
        <v>12</v>
      </c>
      <c r="V44">
        <v>0</v>
      </c>
      <c r="W44">
        <v>6</v>
      </c>
      <c r="X44">
        <v>2</v>
      </c>
      <c r="Y44">
        <v>0</v>
      </c>
      <c r="Z44">
        <v>2</v>
      </c>
      <c r="AA44">
        <v>1</v>
      </c>
      <c r="AB44">
        <v>9</v>
      </c>
      <c r="AC44">
        <v>5</v>
      </c>
      <c r="AD44">
        <v>5</v>
      </c>
      <c r="AE44">
        <v>5</v>
      </c>
      <c r="AG44" s="2">
        <f t="shared" si="30"/>
        <v>0.3125</v>
      </c>
      <c r="AH44" s="2">
        <f t="shared" si="2"/>
        <v>5.8823529411764705E-2</v>
      </c>
      <c r="AI44" s="2">
        <f t="shared" si="3"/>
        <v>0.23529411764705882</v>
      </c>
      <c r="AJ44" s="2">
        <f t="shared" si="4"/>
        <v>0.13333333333333333</v>
      </c>
      <c r="AK44" s="2">
        <f t="shared" si="5"/>
        <v>0.3968253968253968</v>
      </c>
      <c r="AL44" s="2">
        <f t="shared" si="6"/>
        <v>0.10416666666666667</v>
      </c>
      <c r="AM44" s="2">
        <f t="shared" si="7"/>
        <v>0.10576923076923077</v>
      </c>
      <c r="AN44" s="2">
        <f t="shared" si="8"/>
        <v>0.2</v>
      </c>
      <c r="AO44" s="2">
        <f t="shared" si="9"/>
        <v>0.13207547169811321</v>
      </c>
      <c r="AP44" s="2">
        <f t="shared" si="10"/>
        <v>1.3333333333333334E-2</v>
      </c>
      <c r="AQ44" s="2">
        <f t="shared" si="11"/>
        <v>0.29090909090909089</v>
      </c>
      <c r="AR44" s="2">
        <f t="shared" si="12"/>
        <v>0.375</v>
      </c>
      <c r="AS44" s="2">
        <f t="shared" si="13"/>
        <v>0.38461538461538464</v>
      </c>
      <c r="AT44" s="2">
        <f t="shared" si="14"/>
        <v>0.11764705882352941</v>
      </c>
      <c r="AU44" s="2">
        <f t="shared" si="15"/>
        <v>0.125</v>
      </c>
      <c r="AV44" s="2">
        <f t="shared" si="16"/>
        <v>0.1</v>
      </c>
      <c r="AW44" s="2">
        <f t="shared" si="17"/>
        <v>0.20512820512820512</v>
      </c>
      <c r="AX44" s="2">
        <f t="shared" si="18"/>
        <v>0.14000000000000001</v>
      </c>
      <c r="AY44" s="2">
        <f t="shared" si="19"/>
        <v>0.22222222222222221</v>
      </c>
      <c r="AZ44" s="2">
        <f t="shared" si="20"/>
        <v>0</v>
      </c>
      <c r="BA44" s="2">
        <f t="shared" si="21"/>
        <v>0.375</v>
      </c>
      <c r="BB44" s="2">
        <f t="shared" si="22"/>
        <v>0.13333333333333333</v>
      </c>
      <c r="BC44" s="2">
        <f t="shared" si="23"/>
        <v>0</v>
      </c>
      <c r="BD44" s="2">
        <f t="shared" si="24"/>
        <v>6.6666666666666666E-2</v>
      </c>
      <c r="BE44" s="2">
        <f t="shared" si="25"/>
        <v>3.3333333333333333E-2</v>
      </c>
      <c r="BF44" s="2">
        <f t="shared" si="26"/>
        <v>0.31034482758620691</v>
      </c>
      <c r="BG44" s="2">
        <f t="shared" si="27"/>
        <v>0.3125</v>
      </c>
      <c r="BH44" s="2">
        <f t="shared" si="28"/>
        <v>0.41666666666666669</v>
      </c>
      <c r="BI44" s="2">
        <f t="shared" si="29"/>
        <v>5.1020408163265307E-2</v>
      </c>
    </row>
    <row r="45" spans="1:61">
      <c r="A45" t="s">
        <v>76</v>
      </c>
      <c r="B45" t="s">
        <v>77</v>
      </c>
      <c r="C45">
        <v>0</v>
      </c>
      <c r="D45">
        <v>0</v>
      </c>
      <c r="E45">
        <v>0</v>
      </c>
      <c r="F45">
        <v>0</v>
      </c>
      <c r="G45">
        <v>6</v>
      </c>
      <c r="H45">
        <v>11</v>
      </c>
      <c r="I45">
        <v>1</v>
      </c>
      <c r="J45">
        <v>1</v>
      </c>
      <c r="K45">
        <v>3</v>
      </c>
      <c r="L45">
        <v>1</v>
      </c>
      <c r="M45">
        <v>0</v>
      </c>
      <c r="N45">
        <v>1</v>
      </c>
      <c r="O45">
        <v>0</v>
      </c>
      <c r="P45">
        <v>2</v>
      </c>
      <c r="Q45">
        <v>0</v>
      </c>
      <c r="R45">
        <v>2</v>
      </c>
      <c r="S45">
        <v>6</v>
      </c>
      <c r="T45">
        <v>8</v>
      </c>
      <c r="U45">
        <v>4</v>
      </c>
      <c r="V45">
        <v>0</v>
      </c>
      <c r="W45">
        <v>0</v>
      </c>
      <c r="X45">
        <v>0</v>
      </c>
      <c r="Y45">
        <v>0</v>
      </c>
      <c r="Z45">
        <v>0</v>
      </c>
      <c r="AA45">
        <v>3</v>
      </c>
      <c r="AB45">
        <v>1</v>
      </c>
      <c r="AC45">
        <v>2</v>
      </c>
      <c r="AD45">
        <v>6</v>
      </c>
      <c r="AE45">
        <v>4</v>
      </c>
      <c r="AG45" s="2">
        <f t="shared" si="30"/>
        <v>0</v>
      </c>
      <c r="AH45" s="2">
        <f t="shared" si="2"/>
        <v>0</v>
      </c>
      <c r="AI45" s="2">
        <f t="shared" si="3"/>
        <v>0</v>
      </c>
      <c r="AJ45" s="2">
        <f t="shared" si="4"/>
        <v>0</v>
      </c>
      <c r="AK45" s="2">
        <f t="shared" si="5"/>
        <v>9.5238095238095233E-2</v>
      </c>
      <c r="AL45" s="2">
        <f t="shared" si="6"/>
        <v>0.22916666666666666</v>
      </c>
      <c r="AM45" s="2">
        <f t="shared" si="7"/>
        <v>9.6153846153846159E-3</v>
      </c>
      <c r="AN45" s="2">
        <f t="shared" si="8"/>
        <v>0.02</v>
      </c>
      <c r="AO45" s="2">
        <f t="shared" si="9"/>
        <v>5.6603773584905662E-2</v>
      </c>
      <c r="AP45" s="2">
        <f t="shared" si="10"/>
        <v>1.3333333333333334E-2</v>
      </c>
      <c r="AQ45" s="2">
        <f t="shared" si="11"/>
        <v>0</v>
      </c>
      <c r="AR45" s="2">
        <f t="shared" si="12"/>
        <v>0.125</v>
      </c>
      <c r="AS45" s="2">
        <f t="shared" si="13"/>
        <v>0</v>
      </c>
      <c r="AT45" s="2">
        <f t="shared" si="14"/>
        <v>0.11764705882352941</v>
      </c>
      <c r="AU45" s="2">
        <f t="shared" si="15"/>
        <v>0</v>
      </c>
      <c r="AV45" s="2">
        <f t="shared" si="16"/>
        <v>0.1</v>
      </c>
      <c r="AW45" s="2">
        <f t="shared" si="17"/>
        <v>7.6923076923076927E-2</v>
      </c>
      <c r="AX45" s="2">
        <f t="shared" si="18"/>
        <v>0.16</v>
      </c>
      <c r="AY45" s="2">
        <f t="shared" si="19"/>
        <v>7.407407407407407E-2</v>
      </c>
      <c r="AZ45" s="2">
        <f t="shared" si="20"/>
        <v>0</v>
      </c>
      <c r="BA45" s="2">
        <f t="shared" si="21"/>
        <v>0</v>
      </c>
      <c r="BB45" s="2">
        <f t="shared" si="22"/>
        <v>0</v>
      </c>
      <c r="BC45" s="2">
        <f t="shared" si="23"/>
        <v>0</v>
      </c>
      <c r="BD45" s="2">
        <f t="shared" si="24"/>
        <v>0</v>
      </c>
      <c r="BE45" s="2">
        <f t="shared" si="25"/>
        <v>0.1</v>
      </c>
      <c r="BF45" s="2">
        <f t="shared" si="26"/>
        <v>3.4482758620689655E-2</v>
      </c>
      <c r="BG45" s="2">
        <f t="shared" si="27"/>
        <v>0.125</v>
      </c>
      <c r="BH45" s="2">
        <f t="shared" si="28"/>
        <v>0.5</v>
      </c>
      <c r="BI45" s="2">
        <f t="shared" si="29"/>
        <v>4.0816326530612242E-2</v>
      </c>
    </row>
    <row r="46" spans="1:61">
      <c r="A46" t="s">
        <v>78</v>
      </c>
      <c r="B46" t="s">
        <v>79</v>
      </c>
      <c r="C46">
        <v>3</v>
      </c>
      <c r="D46">
        <v>0</v>
      </c>
      <c r="E46">
        <v>2</v>
      </c>
      <c r="F46">
        <v>3</v>
      </c>
      <c r="G46">
        <v>6</v>
      </c>
      <c r="H46">
        <v>14</v>
      </c>
      <c r="I46">
        <v>18</v>
      </c>
      <c r="J46">
        <v>19</v>
      </c>
      <c r="K46">
        <v>12</v>
      </c>
      <c r="L46">
        <v>16</v>
      </c>
      <c r="M46">
        <v>4</v>
      </c>
      <c r="N46">
        <v>1</v>
      </c>
      <c r="O46">
        <v>2</v>
      </c>
      <c r="P46">
        <v>2</v>
      </c>
      <c r="Q46">
        <v>1</v>
      </c>
      <c r="R46">
        <v>1</v>
      </c>
      <c r="S46">
        <v>26</v>
      </c>
      <c r="T46">
        <v>16</v>
      </c>
      <c r="U46">
        <v>12</v>
      </c>
      <c r="V46">
        <v>0</v>
      </c>
      <c r="W46">
        <v>5</v>
      </c>
      <c r="X46">
        <v>0</v>
      </c>
      <c r="Y46">
        <v>0</v>
      </c>
      <c r="Z46">
        <v>3</v>
      </c>
      <c r="AA46">
        <v>4</v>
      </c>
      <c r="AB46">
        <v>11</v>
      </c>
      <c r="AC46">
        <v>1</v>
      </c>
      <c r="AD46">
        <v>3</v>
      </c>
      <c r="AE46">
        <v>33</v>
      </c>
      <c r="AG46" s="2">
        <f t="shared" si="30"/>
        <v>9.375E-2</v>
      </c>
      <c r="AH46" s="2">
        <f t="shared" si="2"/>
        <v>0</v>
      </c>
      <c r="AI46" s="2">
        <f t="shared" si="3"/>
        <v>0.11764705882352941</v>
      </c>
      <c r="AJ46" s="2">
        <f t="shared" si="4"/>
        <v>0.2</v>
      </c>
      <c r="AK46" s="2">
        <f t="shared" si="5"/>
        <v>9.5238095238095233E-2</v>
      </c>
      <c r="AL46" s="2">
        <f t="shared" si="6"/>
        <v>0.29166666666666669</v>
      </c>
      <c r="AM46" s="2">
        <f t="shared" si="7"/>
        <v>0.17307692307692307</v>
      </c>
      <c r="AN46" s="2">
        <f t="shared" si="8"/>
        <v>0.38</v>
      </c>
      <c r="AO46" s="2">
        <f t="shared" si="9"/>
        <v>0.22641509433962265</v>
      </c>
      <c r="AP46" s="2">
        <f t="shared" si="10"/>
        <v>0.21333333333333335</v>
      </c>
      <c r="AQ46" s="2">
        <f t="shared" si="11"/>
        <v>7.2727272727272724E-2</v>
      </c>
      <c r="AR46" s="2">
        <f t="shared" si="12"/>
        <v>0.125</v>
      </c>
      <c r="AS46" s="2">
        <f t="shared" si="13"/>
        <v>0.15384615384615385</v>
      </c>
      <c r="AT46" s="2">
        <f t="shared" si="14"/>
        <v>0.11764705882352941</v>
      </c>
      <c r="AU46" s="2">
        <f t="shared" si="15"/>
        <v>0.125</v>
      </c>
      <c r="AV46" s="2">
        <f t="shared" si="16"/>
        <v>0.05</v>
      </c>
      <c r="AW46" s="2">
        <f t="shared" si="17"/>
        <v>0.33333333333333331</v>
      </c>
      <c r="AX46" s="2">
        <f t="shared" si="18"/>
        <v>0.32</v>
      </c>
      <c r="AY46" s="2">
        <f t="shared" si="19"/>
        <v>0.22222222222222221</v>
      </c>
      <c r="AZ46" s="2">
        <f t="shared" si="20"/>
        <v>0</v>
      </c>
      <c r="BA46" s="2">
        <f t="shared" si="21"/>
        <v>0.3125</v>
      </c>
      <c r="BB46" s="2">
        <f t="shared" si="22"/>
        <v>0</v>
      </c>
      <c r="BC46" s="2">
        <f t="shared" si="23"/>
        <v>0</v>
      </c>
      <c r="BD46" s="2">
        <f t="shared" si="24"/>
        <v>0.1</v>
      </c>
      <c r="BE46" s="2">
        <f t="shared" si="25"/>
        <v>0.13333333333333333</v>
      </c>
      <c r="BF46" s="2">
        <f t="shared" si="26"/>
        <v>0.37931034482758619</v>
      </c>
      <c r="BG46" s="2">
        <f t="shared" si="27"/>
        <v>6.25E-2</v>
      </c>
      <c r="BH46" s="2">
        <f t="shared" si="28"/>
        <v>0.25</v>
      </c>
      <c r="BI46" s="2">
        <f t="shared" si="29"/>
        <v>0.33673469387755101</v>
      </c>
    </row>
    <row r="47" spans="1:61">
      <c r="A47" t="s">
        <v>80</v>
      </c>
      <c r="B47" t="s">
        <v>81</v>
      </c>
      <c r="C47">
        <v>4</v>
      </c>
      <c r="D47">
        <v>0</v>
      </c>
      <c r="E47">
        <v>1</v>
      </c>
      <c r="F47">
        <v>0</v>
      </c>
      <c r="G47">
        <v>3</v>
      </c>
      <c r="H47">
        <v>15</v>
      </c>
      <c r="I47">
        <v>4</v>
      </c>
      <c r="J47">
        <v>0</v>
      </c>
      <c r="K47">
        <v>8</v>
      </c>
      <c r="L47">
        <v>6</v>
      </c>
      <c r="M47">
        <v>1</v>
      </c>
      <c r="N47">
        <v>0</v>
      </c>
      <c r="O47">
        <v>1</v>
      </c>
      <c r="P47">
        <v>6</v>
      </c>
      <c r="Q47">
        <v>0</v>
      </c>
      <c r="R47">
        <v>4</v>
      </c>
      <c r="S47">
        <v>8</v>
      </c>
      <c r="T47">
        <v>5</v>
      </c>
      <c r="U47">
        <v>4</v>
      </c>
      <c r="V47">
        <v>0</v>
      </c>
      <c r="W47">
        <v>0</v>
      </c>
      <c r="X47">
        <v>0</v>
      </c>
      <c r="Y47">
        <v>0</v>
      </c>
      <c r="Z47">
        <v>0</v>
      </c>
      <c r="AA47">
        <v>1</v>
      </c>
      <c r="AB47">
        <v>2</v>
      </c>
      <c r="AC47">
        <v>2</v>
      </c>
      <c r="AD47">
        <v>6</v>
      </c>
      <c r="AE47">
        <v>15</v>
      </c>
      <c r="AG47" s="2">
        <f t="shared" si="30"/>
        <v>0.125</v>
      </c>
      <c r="AH47" s="2">
        <f t="shared" si="2"/>
        <v>0</v>
      </c>
      <c r="AI47" s="2">
        <f t="shared" si="3"/>
        <v>5.8823529411764705E-2</v>
      </c>
      <c r="AJ47" s="2">
        <f t="shared" si="4"/>
        <v>0</v>
      </c>
      <c r="AK47" s="2">
        <f t="shared" si="5"/>
        <v>4.7619047619047616E-2</v>
      </c>
      <c r="AL47" s="2">
        <f t="shared" si="6"/>
        <v>0.3125</v>
      </c>
      <c r="AM47" s="2">
        <f t="shared" si="7"/>
        <v>3.8461538461538464E-2</v>
      </c>
      <c r="AN47" s="2">
        <f t="shared" si="8"/>
        <v>0</v>
      </c>
      <c r="AO47" s="2">
        <f t="shared" si="9"/>
        <v>0.15094339622641509</v>
      </c>
      <c r="AP47" s="2">
        <f t="shared" si="10"/>
        <v>0.08</v>
      </c>
      <c r="AQ47" s="2">
        <f t="shared" si="11"/>
        <v>1.8181818181818181E-2</v>
      </c>
      <c r="AR47" s="2">
        <f t="shared" si="12"/>
        <v>0</v>
      </c>
      <c r="AS47" s="2">
        <f t="shared" si="13"/>
        <v>7.6923076923076927E-2</v>
      </c>
      <c r="AT47" s="2">
        <f t="shared" si="14"/>
        <v>0.35294117647058826</v>
      </c>
      <c r="AU47" s="2">
        <f t="shared" si="15"/>
        <v>0</v>
      </c>
      <c r="AV47" s="2">
        <f t="shared" si="16"/>
        <v>0.2</v>
      </c>
      <c r="AW47" s="2">
        <f t="shared" si="17"/>
        <v>0.10256410256410256</v>
      </c>
      <c r="AX47" s="2">
        <f t="shared" si="18"/>
        <v>0.1</v>
      </c>
      <c r="AY47" s="2">
        <f t="shared" si="19"/>
        <v>7.407407407407407E-2</v>
      </c>
      <c r="AZ47" s="2">
        <f t="shared" si="20"/>
        <v>0</v>
      </c>
      <c r="BA47" s="2">
        <f t="shared" si="21"/>
        <v>0</v>
      </c>
      <c r="BB47" s="2">
        <f t="shared" si="22"/>
        <v>0</v>
      </c>
      <c r="BC47" s="2">
        <f t="shared" si="23"/>
        <v>0</v>
      </c>
      <c r="BD47" s="2">
        <f t="shared" si="24"/>
        <v>0</v>
      </c>
      <c r="BE47" s="2">
        <f t="shared" si="25"/>
        <v>3.3333333333333333E-2</v>
      </c>
      <c r="BF47" s="2">
        <f t="shared" si="26"/>
        <v>6.8965517241379309E-2</v>
      </c>
      <c r="BG47" s="2">
        <f t="shared" si="27"/>
        <v>0.125</v>
      </c>
      <c r="BH47" s="2">
        <f t="shared" si="28"/>
        <v>0.5</v>
      </c>
      <c r="BI47" s="2">
        <f t="shared" si="29"/>
        <v>0.15306122448979592</v>
      </c>
    </row>
    <row r="48" spans="1:61">
      <c r="A48" t="s">
        <v>82</v>
      </c>
      <c r="B48" t="s">
        <v>83</v>
      </c>
      <c r="C48">
        <v>5</v>
      </c>
      <c r="D48">
        <v>0</v>
      </c>
      <c r="E48">
        <v>5</v>
      </c>
      <c r="F48">
        <v>4</v>
      </c>
      <c r="G48">
        <v>9</v>
      </c>
      <c r="H48">
        <v>22</v>
      </c>
      <c r="I48">
        <v>8</v>
      </c>
      <c r="J48">
        <v>2</v>
      </c>
      <c r="K48">
        <v>17</v>
      </c>
      <c r="L48">
        <v>4</v>
      </c>
      <c r="M48">
        <v>3</v>
      </c>
      <c r="N48">
        <v>4</v>
      </c>
      <c r="O48">
        <v>4</v>
      </c>
      <c r="P48">
        <v>5</v>
      </c>
      <c r="Q48">
        <v>3</v>
      </c>
      <c r="R48">
        <v>2</v>
      </c>
      <c r="S48">
        <v>14</v>
      </c>
      <c r="T48">
        <v>15</v>
      </c>
      <c r="U48">
        <v>8</v>
      </c>
      <c r="V48">
        <v>0</v>
      </c>
      <c r="W48">
        <v>1</v>
      </c>
      <c r="X48">
        <v>6</v>
      </c>
      <c r="Y48">
        <v>4</v>
      </c>
      <c r="Z48">
        <v>1</v>
      </c>
      <c r="AA48">
        <v>3</v>
      </c>
      <c r="AB48">
        <v>2</v>
      </c>
      <c r="AC48">
        <v>4</v>
      </c>
      <c r="AD48">
        <v>6</v>
      </c>
      <c r="AE48">
        <v>14</v>
      </c>
      <c r="AG48" s="2">
        <f t="shared" si="30"/>
        <v>0.15625</v>
      </c>
      <c r="AH48" s="2">
        <f t="shared" si="2"/>
        <v>0</v>
      </c>
      <c r="AI48" s="2">
        <f t="shared" si="3"/>
        <v>0.29411764705882354</v>
      </c>
      <c r="AJ48" s="2">
        <f t="shared" si="4"/>
        <v>0.26666666666666666</v>
      </c>
      <c r="AK48" s="2">
        <f t="shared" si="5"/>
        <v>0.14285714285714285</v>
      </c>
      <c r="AL48" s="2">
        <f t="shared" si="6"/>
        <v>0.45833333333333331</v>
      </c>
      <c r="AM48" s="2">
        <f t="shared" si="7"/>
        <v>7.6923076923076927E-2</v>
      </c>
      <c r="AN48" s="2">
        <f t="shared" si="8"/>
        <v>0.04</v>
      </c>
      <c r="AO48" s="2">
        <f t="shared" si="9"/>
        <v>0.32075471698113206</v>
      </c>
      <c r="AP48" s="2">
        <f t="shared" si="10"/>
        <v>5.3333333333333337E-2</v>
      </c>
      <c r="AQ48" s="2">
        <f t="shared" si="11"/>
        <v>5.4545454545454543E-2</v>
      </c>
      <c r="AR48" s="2">
        <f t="shared" si="12"/>
        <v>0.5</v>
      </c>
      <c r="AS48" s="2">
        <f t="shared" si="13"/>
        <v>0.30769230769230771</v>
      </c>
      <c r="AT48" s="2">
        <f t="shared" si="14"/>
        <v>0.29411764705882354</v>
      </c>
      <c r="AU48" s="2">
        <f t="shared" si="15"/>
        <v>0.375</v>
      </c>
      <c r="AV48" s="2">
        <f t="shared" si="16"/>
        <v>0.1</v>
      </c>
      <c r="AW48" s="2">
        <f t="shared" si="17"/>
        <v>0.17948717948717949</v>
      </c>
      <c r="AX48" s="2">
        <f t="shared" si="18"/>
        <v>0.3</v>
      </c>
      <c r="AY48" s="2">
        <f t="shared" si="19"/>
        <v>0.14814814814814814</v>
      </c>
      <c r="AZ48" s="2">
        <f t="shared" si="20"/>
        <v>0</v>
      </c>
      <c r="BA48" s="2">
        <f t="shared" si="21"/>
        <v>6.25E-2</v>
      </c>
      <c r="BB48" s="2">
        <f t="shared" si="22"/>
        <v>0.4</v>
      </c>
      <c r="BC48" s="2">
        <f t="shared" si="23"/>
        <v>0.4</v>
      </c>
      <c r="BD48" s="2">
        <f t="shared" si="24"/>
        <v>3.3333333333333333E-2</v>
      </c>
      <c r="BE48" s="2">
        <f t="shared" si="25"/>
        <v>0.1</v>
      </c>
      <c r="BF48" s="2">
        <f t="shared" si="26"/>
        <v>6.8965517241379309E-2</v>
      </c>
      <c r="BG48" s="2">
        <f t="shared" si="27"/>
        <v>0.25</v>
      </c>
      <c r="BH48" s="2">
        <f t="shared" si="28"/>
        <v>0.5</v>
      </c>
      <c r="BI48" s="2">
        <f t="shared" si="29"/>
        <v>0.14285714285714285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/>
  </sheetViews>
  <sheetFormatPr baseColWidth="10" defaultRowHeight="15" x14ac:dyDescent="0"/>
  <cols>
    <col min="1" max="1" width="33.5" customWidth="1"/>
  </cols>
  <sheetData>
    <row r="1" spans="1:9" s="1" customFormat="1">
      <c r="A1" s="1" t="s">
        <v>163</v>
      </c>
    </row>
    <row r="2" spans="1:9">
      <c r="A2" t="s">
        <v>164</v>
      </c>
    </row>
    <row r="3" spans="1:9">
      <c r="A3" t="s">
        <v>4</v>
      </c>
    </row>
    <row r="7" spans="1:9" s="1" customFormat="1">
      <c r="A7" s="1" t="s">
        <v>5</v>
      </c>
      <c r="G7" s="1" t="s">
        <v>84</v>
      </c>
    </row>
    <row r="9" spans="1:9" s="1" customFormat="1">
      <c r="A9" s="1" t="s">
        <v>6</v>
      </c>
      <c r="B9" s="1" t="s">
        <v>7</v>
      </c>
      <c r="F9" s="1" t="s">
        <v>85</v>
      </c>
      <c r="G9" s="5">
        <f>AVERAGE(C11:C48)</f>
        <v>4886.8421052631575</v>
      </c>
      <c r="H9" s="5">
        <f t="shared" ref="H9:I9" si="0">AVERAGE(D11:D48)</f>
        <v>8096.4473684210525</v>
      </c>
      <c r="I9" s="5">
        <f t="shared" si="0"/>
        <v>12983.28947368421</v>
      </c>
    </row>
    <row r="10" spans="1:9" s="1" customFormat="1">
      <c r="C10" s="1" t="s">
        <v>166</v>
      </c>
      <c r="D10" s="1" t="s">
        <v>165</v>
      </c>
      <c r="E10" s="1" t="s">
        <v>167</v>
      </c>
      <c r="G10" s="1" t="s">
        <v>166</v>
      </c>
      <c r="H10" s="1" t="s">
        <v>165</v>
      </c>
      <c r="I10" s="1" t="s">
        <v>167</v>
      </c>
    </row>
    <row r="11" spans="1:9">
      <c r="A11" t="s">
        <v>8</v>
      </c>
      <c r="B11" t="s">
        <v>9</v>
      </c>
      <c r="C11" s="3">
        <v>8290</v>
      </c>
      <c r="D11" s="3">
        <v>234</v>
      </c>
      <c r="E11" s="3">
        <f>C11+D11</f>
        <v>8524</v>
      </c>
      <c r="G11" s="2">
        <f>C11/G$9</f>
        <v>1.6963920301561659</v>
      </c>
      <c r="H11" s="2">
        <f t="shared" ref="H11:I11" si="1">D11/H$9</f>
        <v>2.8901565013894983E-2</v>
      </c>
      <c r="I11" s="2">
        <f t="shared" si="1"/>
        <v>0.65653623584972587</v>
      </c>
    </row>
    <row r="12" spans="1:9">
      <c r="A12" t="s">
        <v>10</v>
      </c>
      <c r="B12" t="s">
        <v>11</v>
      </c>
      <c r="C12" s="3">
        <v>1469</v>
      </c>
      <c r="D12" s="3">
        <v>1215</v>
      </c>
      <c r="E12" s="3">
        <f t="shared" ref="E12:E48" si="2">C12+D12</f>
        <v>2684</v>
      </c>
      <c r="G12" s="2">
        <f t="shared" ref="G12:G48" si="3">C12/G$9</f>
        <v>0.30060312331717826</v>
      </c>
      <c r="H12" s="2">
        <f t="shared" ref="H12:H48" si="4">D12/H$9</f>
        <v>0.1500658183413778</v>
      </c>
      <c r="I12" s="2">
        <f t="shared" ref="I12:I48" si="5">E12/I$9</f>
        <v>0.20672727088463916</v>
      </c>
    </row>
    <row r="13" spans="1:9">
      <c r="A13" t="s">
        <v>12</v>
      </c>
      <c r="B13" t="s">
        <v>13</v>
      </c>
      <c r="C13" s="3">
        <v>713.5</v>
      </c>
      <c r="D13" s="3">
        <v>1028</v>
      </c>
      <c r="E13" s="3">
        <f t="shared" si="2"/>
        <v>1741.5</v>
      </c>
      <c r="G13" s="2">
        <f t="shared" si="3"/>
        <v>0.14600430802369416</v>
      </c>
      <c r="H13" s="2">
        <f t="shared" si="4"/>
        <v>0.12696926852258139</v>
      </c>
      <c r="I13" s="2">
        <f t="shared" si="5"/>
        <v>0.13413395761758537</v>
      </c>
    </row>
    <row r="14" spans="1:9">
      <c r="A14" t="s">
        <v>14</v>
      </c>
      <c r="B14" t="s">
        <v>15</v>
      </c>
      <c r="C14" s="3">
        <v>1893.5</v>
      </c>
      <c r="D14" s="3">
        <v>2187</v>
      </c>
      <c r="E14" s="3">
        <f t="shared" si="2"/>
        <v>4080.5</v>
      </c>
      <c r="G14" s="2">
        <f t="shared" si="3"/>
        <v>0.38746903607969846</v>
      </c>
      <c r="H14" s="2">
        <f t="shared" si="4"/>
        <v>0.27011847301448005</v>
      </c>
      <c r="I14" s="2">
        <f t="shared" si="5"/>
        <v>0.31428860985274593</v>
      </c>
    </row>
    <row r="15" spans="1:9">
      <c r="A15" t="s">
        <v>16</v>
      </c>
      <c r="B15" t="s">
        <v>17</v>
      </c>
      <c r="C15" s="3">
        <v>18</v>
      </c>
      <c r="D15" s="3">
        <v>44</v>
      </c>
      <c r="E15" s="3">
        <f t="shared" si="2"/>
        <v>62</v>
      </c>
      <c r="G15" s="2">
        <f t="shared" si="3"/>
        <v>3.6833602584814221E-3</v>
      </c>
      <c r="H15" s="2">
        <f t="shared" si="4"/>
        <v>5.4344823103050395E-3</v>
      </c>
      <c r="I15" s="2">
        <f t="shared" si="5"/>
        <v>4.7753691486019482E-3</v>
      </c>
    </row>
    <row r="16" spans="1:9">
      <c r="A16" t="s">
        <v>18</v>
      </c>
      <c r="B16" t="s">
        <v>19</v>
      </c>
      <c r="C16" s="3">
        <v>4505.5</v>
      </c>
      <c r="D16" s="3">
        <v>2691</v>
      </c>
      <c r="E16" s="3">
        <f t="shared" si="2"/>
        <v>7196.5</v>
      </c>
      <c r="G16" s="2">
        <f t="shared" si="3"/>
        <v>0.92196553581044705</v>
      </c>
      <c r="H16" s="2">
        <f t="shared" si="4"/>
        <v>0.3323679976597923</v>
      </c>
      <c r="I16" s="2">
        <f t="shared" si="5"/>
        <v>0.55428942061151487</v>
      </c>
    </row>
    <row r="17" spans="1:9">
      <c r="A17" t="s">
        <v>20</v>
      </c>
      <c r="B17" t="s">
        <v>21</v>
      </c>
      <c r="C17" s="3">
        <v>105.5</v>
      </c>
      <c r="D17" s="3">
        <v>190</v>
      </c>
      <c r="E17" s="3">
        <f t="shared" si="2"/>
        <v>295.5</v>
      </c>
      <c r="G17" s="2">
        <f t="shared" si="3"/>
        <v>2.1588583737210558E-2</v>
      </c>
      <c r="H17" s="2">
        <f t="shared" si="4"/>
        <v>2.3467082703589943E-2</v>
      </c>
      <c r="I17" s="2">
        <f t="shared" si="5"/>
        <v>2.2760025538901218E-2</v>
      </c>
    </row>
    <row r="18" spans="1:9">
      <c r="A18" t="s">
        <v>22</v>
      </c>
      <c r="B18" t="s">
        <v>23</v>
      </c>
      <c r="C18" s="3">
        <v>5917.5</v>
      </c>
      <c r="D18" s="3">
        <v>23112</v>
      </c>
      <c r="E18" s="3">
        <f t="shared" si="2"/>
        <v>29029.5</v>
      </c>
      <c r="G18" s="2">
        <f t="shared" si="3"/>
        <v>1.2109046849757674</v>
      </c>
      <c r="H18" s="2">
        <f t="shared" si="4"/>
        <v>2.8545853444493199</v>
      </c>
      <c r="I18" s="2">
        <f t="shared" si="5"/>
        <v>2.2359125596667782</v>
      </c>
    </row>
    <row r="19" spans="1:9">
      <c r="A19" t="s">
        <v>24</v>
      </c>
      <c r="B19" t="s">
        <v>25</v>
      </c>
      <c r="C19" s="3">
        <v>15.5</v>
      </c>
      <c r="D19" s="3">
        <v>0</v>
      </c>
      <c r="E19" s="3">
        <f t="shared" si="2"/>
        <v>15.5</v>
      </c>
      <c r="G19" s="2">
        <f t="shared" si="3"/>
        <v>3.1717824448034468E-3</v>
      </c>
      <c r="H19" s="2">
        <f t="shared" si="4"/>
        <v>0</v>
      </c>
      <c r="I19" s="2">
        <f t="shared" si="5"/>
        <v>1.1938422871504871E-3</v>
      </c>
    </row>
    <row r="20" spans="1:9">
      <c r="A20" t="s">
        <v>26</v>
      </c>
      <c r="B20" t="s">
        <v>27</v>
      </c>
      <c r="C20" s="3">
        <v>2034</v>
      </c>
      <c r="D20" s="3">
        <v>12507</v>
      </c>
      <c r="E20" s="3">
        <f t="shared" si="2"/>
        <v>14541</v>
      </c>
      <c r="G20" s="2">
        <f t="shared" si="3"/>
        <v>0.41621970920840068</v>
      </c>
      <c r="H20" s="2">
        <f t="shared" si="4"/>
        <v>1.5447515967042076</v>
      </c>
      <c r="I20" s="2">
        <f t="shared" si="5"/>
        <v>1.1199781095132408</v>
      </c>
    </row>
    <row r="21" spans="1:9">
      <c r="A21" t="s">
        <v>28</v>
      </c>
      <c r="B21" t="s">
        <v>29</v>
      </c>
      <c r="C21" s="3">
        <v>644.5</v>
      </c>
      <c r="D21" s="3">
        <v>457</v>
      </c>
      <c r="E21" s="3">
        <f t="shared" si="2"/>
        <v>1101.5</v>
      </c>
      <c r="G21" s="2">
        <f t="shared" si="3"/>
        <v>0.13188476036618202</v>
      </c>
      <c r="H21" s="2">
        <f t="shared" si="4"/>
        <v>5.644450945021371E-2</v>
      </c>
      <c r="I21" s="2">
        <f t="shared" si="5"/>
        <v>8.4839824470726549E-2</v>
      </c>
    </row>
    <row r="22" spans="1:9">
      <c r="A22" t="s">
        <v>30</v>
      </c>
      <c r="B22" t="s">
        <v>31</v>
      </c>
      <c r="C22" s="3">
        <v>424.5</v>
      </c>
      <c r="D22" s="3">
        <v>2639</v>
      </c>
      <c r="E22" s="3">
        <f t="shared" si="2"/>
        <v>3063.5</v>
      </c>
      <c r="G22" s="2">
        <f t="shared" si="3"/>
        <v>8.6865912762520203E-2</v>
      </c>
      <c r="H22" s="2">
        <f t="shared" si="4"/>
        <v>0.32594542765670453</v>
      </c>
      <c r="I22" s="2">
        <f t="shared" si="5"/>
        <v>0.23595715139906562</v>
      </c>
    </row>
    <row r="23" spans="1:9">
      <c r="A23" t="s">
        <v>32</v>
      </c>
      <c r="B23" t="s">
        <v>33</v>
      </c>
      <c r="C23" s="3">
        <v>21198</v>
      </c>
      <c r="D23" s="3">
        <v>33186</v>
      </c>
      <c r="E23" s="3">
        <f t="shared" si="2"/>
        <v>54384</v>
      </c>
      <c r="G23" s="2">
        <f t="shared" si="3"/>
        <v>4.3377705977382881</v>
      </c>
      <c r="H23" s="2">
        <f t="shared" si="4"/>
        <v>4.0988347715859783</v>
      </c>
      <c r="I23" s="2">
        <f t="shared" si="5"/>
        <v>4.1887689641543284</v>
      </c>
    </row>
    <row r="24" spans="1:9">
      <c r="A24" t="s">
        <v>34</v>
      </c>
      <c r="B24" t="s">
        <v>35</v>
      </c>
      <c r="C24" s="3">
        <v>0</v>
      </c>
      <c r="D24" s="3">
        <v>0</v>
      </c>
      <c r="E24" s="3">
        <f t="shared" si="2"/>
        <v>0</v>
      </c>
      <c r="G24" s="2">
        <f t="shared" si="3"/>
        <v>0</v>
      </c>
      <c r="H24" s="2">
        <f t="shared" si="4"/>
        <v>0</v>
      </c>
      <c r="I24" s="2">
        <f t="shared" si="5"/>
        <v>0</v>
      </c>
    </row>
    <row r="25" spans="1:9">
      <c r="A25" t="s">
        <v>36</v>
      </c>
      <c r="B25" t="s">
        <v>37</v>
      </c>
      <c r="C25" s="3">
        <v>4720.5</v>
      </c>
      <c r="D25" s="3">
        <v>4625</v>
      </c>
      <c r="E25" s="3">
        <f t="shared" si="2"/>
        <v>9345.5</v>
      </c>
      <c r="G25" s="2">
        <f t="shared" si="3"/>
        <v>0.96596122778675286</v>
      </c>
      <c r="H25" s="2">
        <f t="shared" si="4"/>
        <v>0.57123819739001835</v>
      </c>
      <c r="I25" s="2">
        <f t="shared" si="5"/>
        <v>0.7198098770687017</v>
      </c>
    </row>
    <row r="26" spans="1:9">
      <c r="A26" t="s">
        <v>38</v>
      </c>
      <c r="B26" t="s">
        <v>39</v>
      </c>
      <c r="C26" s="3">
        <v>4383.5</v>
      </c>
      <c r="D26" s="3">
        <v>22870</v>
      </c>
      <c r="E26" s="3">
        <f t="shared" si="2"/>
        <v>27253.5</v>
      </c>
      <c r="G26" s="2">
        <f t="shared" si="3"/>
        <v>0.8970005385029618</v>
      </c>
      <c r="H26" s="2">
        <f t="shared" si="4"/>
        <v>2.824695691742642</v>
      </c>
      <c r="I26" s="2">
        <f t="shared" si="5"/>
        <v>2.099121340184245</v>
      </c>
    </row>
    <row r="27" spans="1:9">
      <c r="A27" t="s">
        <v>40</v>
      </c>
      <c r="B27" t="s">
        <v>41</v>
      </c>
      <c r="C27" s="3">
        <v>4965</v>
      </c>
      <c r="D27" s="3">
        <v>6830</v>
      </c>
      <c r="E27" s="3">
        <f t="shared" si="2"/>
        <v>11795</v>
      </c>
      <c r="G27" s="2">
        <f t="shared" si="3"/>
        <v>1.0159935379644589</v>
      </c>
      <c r="H27" s="2">
        <f t="shared" si="4"/>
        <v>0.84357986771325955</v>
      </c>
      <c r="I27" s="2">
        <f t="shared" si="5"/>
        <v>0.90847546947999969</v>
      </c>
    </row>
    <row r="28" spans="1:9">
      <c r="A28" t="s">
        <v>42</v>
      </c>
      <c r="B28" t="s">
        <v>43</v>
      </c>
      <c r="C28" s="3">
        <v>4426.5</v>
      </c>
      <c r="D28" s="3">
        <v>5548</v>
      </c>
      <c r="E28" s="3">
        <f t="shared" si="2"/>
        <v>9974.5</v>
      </c>
      <c r="G28" s="2">
        <f t="shared" si="3"/>
        <v>0.90579967689822305</v>
      </c>
      <c r="H28" s="2">
        <f t="shared" si="4"/>
        <v>0.68523881494482641</v>
      </c>
      <c r="I28" s="2">
        <f t="shared" si="5"/>
        <v>0.76825676730209891</v>
      </c>
    </row>
    <row r="29" spans="1:9">
      <c r="A29" t="s">
        <v>44</v>
      </c>
      <c r="B29" t="s">
        <v>45</v>
      </c>
      <c r="C29" s="3">
        <v>17988</v>
      </c>
      <c r="D29" s="3">
        <v>8892</v>
      </c>
      <c r="E29" s="3">
        <f t="shared" si="2"/>
        <v>26880</v>
      </c>
      <c r="G29" s="2">
        <f t="shared" si="3"/>
        <v>3.6809046849757676</v>
      </c>
      <c r="H29" s="2">
        <f t="shared" si="4"/>
        <v>1.0982594705280093</v>
      </c>
      <c r="I29" s="2">
        <f t="shared" si="5"/>
        <v>2.0703535921680705</v>
      </c>
    </row>
    <row r="30" spans="1:9">
      <c r="A30" t="s">
        <v>46</v>
      </c>
      <c r="B30" t="s">
        <v>47</v>
      </c>
      <c r="C30" s="3">
        <v>2083</v>
      </c>
      <c r="D30" s="3">
        <v>3835</v>
      </c>
      <c r="E30" s="3">
        <f t="shared" si="2"/>
        <v>5918</v>
      </c>
      <c r="G30" s="2">
        <f t="shared" si="3"/>
        <v>0.42624663435648902</v>
      </c>
      <c r="H30" s="2">
        <f t="shared" si="4"/>
        <v>0.47366453772772332</v>
      </c>
      <c r="I30" s="2">
        <f t="shared" si="5"/>
        <v>0.45581668744236015</v>
      </c>
    </row>
    <row r="31" spans="1:9">
      <c r="A31" t="s">
        <v>48</v>
      </c>
      <c r="B31" t="s">
        <v>49</v>
      </c>
      <c r="C31" s="3">
        <v>4792</v>
      </c>
      <c r="D31" s="3">
        <v>13097</v>
      </c>
      <c r="E31" s="3">
        <f t="shared" si="2"/>
        <v>17889</v>
      </c>
      <c r="G31" s="2">
        <f t="shared" si="3"/>
        <v>0.98059235325794303</v>
      </c>
      <c r="H31" s="2">
        <f t="shared" si="4"/>
        <v>1.6176230640469342</v>
      </c>
      <c r="I31" s="2">
        <f t="shared" si="5"/>
        <v>1.377848043537746</v>
      </c>
    </row>
    <row r="32" spans="1:9">
      <c r="A32" t="s">
        <v>50</v>
      </c>
      <c r="B32" t="s">
        <v>51</v>
      </c>
      <c r="C32" s="3">
        <v>141</v>
      </c>
      <c r="D32" s="3">
        <v>147</v>
      </c>
      <c r="E32" s="3">
        <f t="shared" si="2"/>
        <v>288</v>
      </c>
      <c r="G32" s="2">
        <f t="shared" si="3"/>
        <v>2.8852988691437806E-2</v>
      </c>
      <c r="H32" s="2">
        <f t="shared" si="4"/>
        <v>1.8156111354882747E-2</v>
      </c>
      <c r="I32" s="2">
        <f t="shared" si="5"/>
        <v>2.2182359916086469E-2</v>
      </c>
    </row>
    <row r="33" spans="1:9">
      <c r="A33" t="s">
        <v>52</v>
      </c>
      <c r="B33" t="s">
        <v>53</v>
      </c>
      <c r="C33" s="3">
        <v>25634.5</v>
      </c>
      <c r="D33" s="3">
        <v>33334</v>
      </c>
      <c r="E33" s="3">
        <f t="shared" si="2"/>
        <v>58968.5</v>
      </c>
      <c r="G33" s="2">
        <f t="shared" si="3"/>
        <v>5.2456165858912227</v>
      </c>
      <c r="H33" s="2">
        <f t="shared" si="4"/>
        <v>4.117114393902459</v>
      </c>
      <c r="I33" s="2">
        <f t="shared" si="5"/>
        <v>4.5418767038602255</v>
      </c>
    </row>
    <row r="34" spans="1:9">
      <c r="A34" t="s">
        <v>54</v>
      </c>
      <c r="B34" t="s">
        <v>55</v>
      </c>
      <c r="C34" s="3">
        <v>9588</v>
      </c>
      <c r="D34" s="3">
        <v>2803</v>
      </c>
      <c r="E34" s="3">
        <f t="shared" si="2"/>
        <v>12391</v>
      </c>
      <c r="G34" s="2">
        <f t="shared" si="3"/>
        <v>1.9620032310177709</v>
      </c>
      <c r="H34" s="2">
        <f t="shared" si="4"/>
        <v>0.34620122535875059</v>
      </c>
      <c r="I34" s="2">
        <f t="shared" si="5"/>
        <v>0.95438063097301196</v>
      </c>
    </row>
    <row r="35" spans="1:9">
      <c r="A35" t="s">
        <v>56</v>
      </c>
      <c r="B35" t="s">
        <v>57</v>
      </c>
      <c r="C35" s="3">
        <v>11902</v>
      </c>
      <c r="D35" s="3">
        <v>38079</v>
      </c>
      <c r="E35" s="3">
        <f t="shared" si="2"/>
        <v>49981</v>
      </c>
      <c r="G35" s="2">
        <f t="shared" si="3"/>
        <v>2.4355196553581049</v>
      </c>
      <c r="H35" s="2">
        <f t="shared" si="4"/>
        <v>4.703173906684218</v>
      </c>
      <c r="I35" s="2">
        <f t="shared" si="5"/>
        <v>3.8496407325205477</v>
      </c>
    </row>
    <row r="36" spans="1:9">
      <c r="A36" t="s">
        <v>58</v>
      </c>
      <c r="B36" t="s">
        <v>59</v>
      </c>
      <c r="C36" s="3">
        <v>2588.5</v>
      </c>
      <c r="D36" s="3">
        <v>897</v>
      </c>
      <c r="E36" s="3">
        <f t="shared" si="2"/>
        <v>3485.5</v>
      </c>
      <c r="G36" s="2">
        <f t="shared" si="3"/>
        <v>0.52968766828217562</v>
      </c>
      <c r="H36" s="2">
        <f t="shared" si="4"/>
        <v>0.11078933255326411</v>
      </c>
      <c r="I36" s="2">
        <f t="shared" si="5"/>
        <v>0.26846047044277566</v>
      </c>
    </row>
    <row r="37" spans="1:9">
      <c r="A37" t="s">
        <v>60</v>
      </c>
      <c r="B37" t="s">
        <v>61</v>
      </c>
      <c r="C37" s="3">
        <v>3738.5</v>
      </c>
      <c r="D37" s="3">
        <v>2799</v>
      </c>
      <c r="E37" s="3">
        <f t="shared" si="2"/>
        <v>6537.5</v>
      </c>
      <c r="G37" s="2">
        <f t="shared" si="3"/>
        <v>0.76501346257404423</v>
      </c>
      <c r="H37" s="2">
        <f t="shared" si="4"/>
        <v>0.34570718151235924</v>
      </c>
      <c r="I37" s="2">
        <f t="shared" si="5"/>
        <v>0.50353186788685866</v>
      </c>
    </row>
    <row r="38" spans="1:9">
      <c r="A38" t="s">
        <v>62</v>
      </c>
      <c r="B38" t="s">
        <v>63</v>
      </c>
      <c r="C38" s="3">
        <v>2455.5</v>
      </c>
      <c r="D38" s="3">
        <v>1249</v>
      </c>
      <c r="E38" s="3">
        <f t="shared" si="2"/>
        <v>3704.5</v>
      </c>
      <c r="G38" s="2">
        <f t="shared" si="3"/>
        <v>0.50247172859450728</v>
      </c>
      <c r="H38" s="2">
        <f t="shared" si="4"/>
        <v>0.15426519103570444</v>
      </c>
      <c r="I38" s="2">
        <f t="shared" si="5"/>
        <v>0.28532830662896641</v>
      </c>
    </row>
    <row r="39" spans="1:9">
      <c r="A39" t="s">
        <v>64</v>
      </c>
      <c r="B39" t="s">
        <v>65</v>
      </c>
      <c r="C39" s="3">
        <v>20461</v>
      </c>
      <c r="D39" s="3">
        <v>14909</v>
      </c>
      <c r="E39" s="3">
        <f t="shared" si="2"/>
        <v>35370</v>
      </c>
      <c r="G39" s="2">
        <f t="shared" si="3"/>
        <v>4.1869574582660212</v>
      </c>
      <c r="H39" s="2">
        <f t="shared" si="4"/>
        <v>1.8414249264622236</v>
      </c>
      <c r="I39" s="2">
        <f t="shared" si="5"/>
        <v>2.7242710771943695</v>
      </c>
    </row>
    <row r="40" spans="1:9">
      <c r="A40" t="s">
        <v>66</v>
      </c>
      <c r="B40" t="s">
        <v>67</v>
      </c>
      <c r="C40" s="3">
        <v>6744.5</v>
      </c>
      <c r="D40" s="3">
        <v>14261</v>
      </c>
      <c r="E40" s="3">
        <f t="shared" si="2"/>
        <v>21005.5</v>
      </c>
      <c r="G40" s="2">
        <f t="shared" si="3"/>
        <v>1.3801346257404417</v>
      </c>
      <c r="H40" s="2">
        <f t="shared" si="4"/>
        <v>1.7613898233468221</v>
      </c>
      <c r="I40" s="2">
        <f t="shared" si="5"/>
        <v>1.6178873653380359</v>
      </c>
    </row>
    <row r="41" spans="1:9">
      <c r="A41" t="s">
        <v>68</v>
      </c>
      <c r="B41" t="s">
        <v>69</v>
      </c>
      <c r="C41" s="3">
        <v>0</v>
      </c>
      <c r="D41" s="3">
        <v>0</v>
      </c>
      <c r="E41" s="3">
        <f t="shared" si="2"/>
        <v>0</v>
      </c>
      <c r="G41" s="2">
        <f t="shared" si="3"/>
        <v>0</v>
      </c>
      <c r="H41" s="2">
        <f t="shared" si="4"/>
        <v>0</v>
      </c>
      <c r="I41" s="2">
        <f t="shared" si="5"/>
        <v>0</v>
      </c>
    </row>
    <row r="42" spans="1:9">
      <c r="A42" t="s">
        <v>70</v>
      </c>
      <c r="B42" t="s">
        <v>71</v>
      </c>
      <c r="C42" s="3">
        <v>0</v>
      </c>
      <c r="D42" s="3">
        <v>0</v>
      </c>
      <c r="E42" s="3">
        <f t="shared" si="2"/>
        <v>0</v>
      </c>
      <c r="G42" s="2">
        <f t="shared" si="3"/>
        <v>0</v>
      </c>
      <c r="H42" s="2">
        <f t="shared" si="4"/>
        <v>0</v>
      </c>
      <c r="I42" s="2">
        <f t="shared" si="5"/>
        <v>0</v>
      </c>
    </row>
    <row r="43" spans="1:9">
      <c r="A43" t="s">
        <v>72</v>
      </c>
      <c r="B43" t="s">
        <v>73</v>
      </c>
      <c r="C43" s="3">
        <v>3878</v>
      </c>
      <c r="D43" s="3">
        <v>799</v>
      </c>
      <c r="E43" s="3">
        <f t="shared" si="2"/>
        <v>4677</v>
      </c>
      <c r="G43" s="2">
        <f t="shared" si="3"/>
        <v>0.7935595045772752</v>
      </c>
      <c r="H43" s="2">
        <f t="shared" si="4"/>
        <v>9.86852583166756E-2</v>
      </c>
      <c r="I43" s="2">
        <f t="shared" si="5"/>
        <v>0.36023228238727922</v>
      </c>
    </row>
    <row r="44" spans="1:9">
      <c r="A44" t="s">
        <v>74</v>
      </c>
      <c r="B44" t="s">
        <v>75</v>
      </c>
      <c r="C44" s="3">
        <v>830.5</v>
      </c>
      <c r="D44" s="3">
        <v>6523</v>
      </c>
      <c r="E44" s="3">
        <f t="shared" si="2"/>
        <v>7353.5</v>
      </c>
      <c r="G44" s="2">
        <f t="shared" si="3"/>
        <v>0.16994614970382338</v>
      </c>
      <c r="H44" s="2">
        <f t="shared" si="4"/>
        <v>0.80566200250272213</v>
      </c>
      <c r="I44" s="2">
        <f t="shared" si="5"/>
        <v>0.56638188764910358</v>
      </c>
    </row>
    <row r="45" spans="1:9">
      <c r="A45" t="s">
        <v>76</v>
      </c>
      <c r="B45" t="s">
        <v>77</v>
      </c>
      <c r="C45" s="3">
        <v>69.5</v>
      </c>
      <c r="D45" s="3">
        <v>1406</v>
      </c>
      <c r="E45" s="3">
        <f t="shared" si="2"/>
        <v>1475.5</v>
      </c>
      <c r="G45" s="2">
        <f t="shared" si="3"/>
        <v>1.4221863220247712E-2</v>
      </c>
      <c r="H45" s="2">
        <f t="shared" si="4"/>
        <v>0.17365641200656559</v>
      </c>
      <c r="I45" s="2">
        <f t="shared" si="5"/>
        <v>0.11364608352842216</v>
      </c>
    </row>
    <row r="46" spans="1:9">
      <c r="A46" t="s">
        <v>78</v>
      </c>
      <c r="B46" t="s">
        <v>79</v>
      </c>
      <c r="C46" s="3">
        <v>6849</v>
      </c>
      <c r="D46" s="3">
        <v>44708</v>
      </c>
      <c r="E46" s="3">
        <f t="shared" si="2"/>
        <v>51557</v>
      </c>
      <c r="G46" s="2">
        <f t="shared" si="3"/>
        <v>1.4015185783521811</v>
      </c>
      <c r="H46" s="2">
        <f t="shared" si="4"/>
        <v>5.5219280711163119</v>
      </c>
      <c r="I46" s="2">
        <f t="shared" si="5"/>
        <v>3.9710275353946876</v>
      </c>
    </row>
    <row r="47" spans="1:9">
      <c r="A47" t="s">
        <v>80</v>
      </c>
      <c r="B47" t="s">
        <v>81</v>
      </c>
      <c r="C47" s="3">
        <v>164.5</v>
      </c>
      <c r="D47" s="3">
        <v>481</v>
      </c>
      <c r="E47" s="3">
        <f t="shared" si="2"/>
        <v>645.5</v>
      </c>
      <c r="G47" s="2">
        <f t="shared" si="3"/>
        <v>3.3661820140010776E-2</v>
      </c>
      <c r="H47" s="2">
        <f t="shared" si="4"/>
        <v>5.9408772528561908E-2</v>
      </c>
      <c r="I47" s="2">
        <f t="shared" si="5"/>
        <v>4.9717754603589639E-2</v>
      </c>
    </row>
    <row r="48" spans="1:9">
      <c r="A48" t="s">
        <v>82</v>
      </c>
      <c r="B48" t="s">
        <v>83</v>
      </c>
      <c r="C48" s="3">
        <v>67.5</v>
      </c>
      <c r="D48" s="3">
        <v>83</v>
      </c>
      <c r="E48" s="3">
        <f t="shared" si="2"/>
        <v>150.5</v>
      </c>
      <c r="G48" s="2">
        <f t="shared" si="3"/>
        <v>1.3812600969305332E-2</v>
      </c>
      <c r="H48" s="2">
        <f t="shared" si="4"/>
        <v>1.0251409812620869E-2</v>
      </c>
      <c r="I48" s="2">
        <f t="shared" si="5"/>
        <v>1.1591823497816019E-2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C00000"/>
  </sheetPr>
  <dimension ref="A1:P49"/>
  <sheetViews>
    <sheetView topLeftCell="A21" workbookViewId="0">
      <selection activeCell="M53" sqref="M53"/>
    </sheetView>
  </sheetViews>
  <sheetFormatPr baseColWidth="10" defaultRowHeight="15" x14ac:dyDescent="0"/>
  <cols>
    <col min="1" max="1" width="33.5" customWidth="1"/>
  </cols>
  <sheetData>
    <row r="1" spans="1:16" s="1" customFormat="1">
      <c r="A1" s="1" t="s">
        <v>240</v>
      </c>
    </row>
    <row r="2" spans="1:16">
      <c r="A2" t="s">
        <v>178</v>
      </c>
    </row>
    <row r="3" spans="1:16">
      <c r="A3" t="s">
        <v>179</v>
      </c>
    </row>
    <row r="4" spans="1:16">
      <c r="A4" t="s">
        <v>241</v>
      </c>
    </row>
    <row r="7" spans="1:16" s="1" customFormat="1">
      <c r="A7" s="1" t="s">
        <v>5</v>
      </c>
      <c r="D7"/>
      <c r="E7"/>
    </row>
    <row r="9" spans="1:16" s="1" customFormat="1">
      <c r="A9" s="1" t="s">
        <v>6</v>
      </c>
      <c r="B9" s="1" t="s">
        <v>7</v>
      </c>
      <c r="D9"/>
      <c r="E9"/>
    </row>
    <row r="10" spans="1:16" s="1" customFormat="1" ht="400">
      <c r="C10" s="6" t="s">
        <v>180</v>
      </c>
      <c r="D10" s="6" t="s">
        <v>181</v>
      </c>
      <c r="E10" s="6" t="s">
        <v>182</v>
      </c>
      <c r="F10" s="6" t="s">
        <v>183</v>
      </c>
      <c r="G10" s="6" t="s">
        <v>184</v>
      </c>
      <c r="H10" s="6" t="s">
        <v>185</v>
      </c>
      <c r="I10" s="6" t="s">
        <v>186</v>
      </c>
      <c r="J10" s="6" t="s">
        <v>187</v>
      </c>
      <c r="K10" s="6" t="s">
        <v>188</v>
      </c>
      <c r="L10" s="6" t="s">
        <v>189</v>
      </c>
      <c r="M10" s="6" t="s">
        <v>190</v>
      </c>
      <c r="N10" s="6" t="s">
        <v>191</v>
      </c>
      <c r="O10" s="6" t="s">
        <v>192</v>
      </c>
      <c r="P10" s="6" t="s">
        <v>193</v>
      </c>
    </row>
    <row r="11" spans="1:16" s="1" customFormat="1" ht="27">
      <c r="C11" s="10" t="s">
        <v>226</v>
      </c>
      <c r="D11" s="10" t="s">
        <v>227</v>
      </c>
      <c r="E11" s="10" t="s">
        <v>228</v>
      </c>
      <c r="F11" s="10" t="s">
        <v>229</v>
      </c>
      <c r="G11" s="10" t="s">
        <v>230</v>
      </c>
      <c r="H11" s="10" t="s">
        <v>231</v>
      </c>
      <c r="I11" s="10" t="s">
        <v>232</v>
      </c>
      <c r="J11" s="10" t="s">
        <v>233</v>
      </c>
      <c r="K11" s="10" t="s">
        <v>234</v>
      </c>
      <c r="L11" s="10" t="s">
        <v>235</v>
      </c>
      <c r="M11" s="10" t="s">
        <v>236</v>
      </c>
      <c r="N11" s="10" t="s">
        <v>237</v>
      </c>
      <c r="O11" s="10" t="s">
        <v>238</v>
      </c>
      <c r="P11" s="10" t="s">
        <v>239</v>
      </c>
    </row>
    <row r="12" spans="1:16">
      <c r="A12" t="s">
        <v>8</v>
      </c>
      <c r="B12" t="s">
        <v>9</v>
      </c>
      <c r="C12" s="9">
        <v>5.7350411011278918E-4</v>
      </c>
      <c r="D12" s="9">
        <v>3.8233607340852613E-2</v>
      </c>
      <c r="E12" s="9">
        <v>6.4997132479449439E-3</v>
      </c>
      <c r="F12" s="9">
        <v>2.0454979927356145E-2</v>
      </c>
      <c r="G12" s="9">
        <v>0.13362645765627987</v>
      </c>
      <c r="H12" s="9">
        <v>4.5497992735614605E-2</v>
      </c>
      <c r="I12" s="9">
        <v>1.2808258459185625E-2</v>
      </c>
      <c r="J12" s="9">
        <v>5.008602561651692E-2</v>
      </c>
      <c r="K12" s="9">
        <v>0.12712674440833494</v>
      </c>
      <c r="L12" s="9">
        <v>8.9848977251003631E-2</v>
      </c>
      <c r="M12" s="9">
        <v>0.22175492257694512</v>
      </c>
      <c r="N12" s="9">
        <v>0.2074173198241254</v>
      </c>
      <c r="O12" s="9">
        <v>3.2116230166316193E-2</v>
      </c>
      <c r="P12" s="9">
        <v>1.3955266679411202E-2</v>
      </c>
    </row>
    <row r="13" spans="1:16">
      <c r="A13" t="s">
        <v>10</v>
      </c>
      <c r="B13" t="s">
        <v>11</v>
      </c>
      <c r="C13" s="9">
        <v>1.8587360594795538E-3</v>
      </c>
      <c r="D13" s="9">
        <v>5.8240396530359353E-2</v>
      </c>
      <c r="E13" s="9">
        <v>5.8859975216852536E-3</v>
      </c>
      <c r="F13" s="9">
        <v>1.5489467162329617E-2</v>
      </c>
      <c r="G13" s="9">
        <v>0.10223048327137546</v>
      </c>
      <c r="H13" s="9">
        <v>3.717472118959108E-2</v>
      </c>
      <c r="I13" s="9">
        <v>1.0842627013630731E-2</v>
      </c>
      <c r="J13" s="9">
        <v>5.1425030978934326E-2</v>
      </c>
      <c r="K13" s="9">
        <v>0.22924411400247832</v>
      </c>
      <c r="L13" s="9">
        <v>0.10254027261462206</v>
      </c>
      <c r="M13" s="9">
        <v>0.15985130111524162</v>
      </c>
      <c r="N13" s="9">
        <v>0.17131350681536556</v>
      </c>
      <c r="O13" s="9">
        <v>4.0892193308550186E-2</v>
      </c>
      <c r="P13" s="9">
        <v>1.3011152416356878E-2</v>
      </c>
    </row>
    <row r="14" spans="1:16">
      <c r="A14" t="s">
        <v>12</v>
      </c>
      <c r="B14" t="s">
        <v>13</v>
      </c>
      <c r="C14" s="9">
        <v>1.8652849740932642E-3</v>
      </c>
      <c r="D14" s="9">
        <v>5.6580310880829016E-2</v>
      </c>
      <c r="E14" s="9">
        <v>6.2176165803108805E-3</v>
      </c>
      <c r="F14" s="9">
        <v>1.8445595854922281E-2</v>
      </c>
      <c r="G14" s="9">
        <v>0.11005181347150259</v>
      </c>
      <c r="H14" s="9">
        <v>5.3678756476683936E-2</v>
      </c>
      <c r="I14" s="9">
        <v>1.1191709844559585E-2</v>
      </c>
      <c r="J14" s="9">
        <v>4.5595854922279792E-2</v>
      </c>
      <c r="K14" s="9">
        <v>0.18341968911917098</v>
      </c>
      <c r="L14" s="9">
        <v>7.4611398963730563E-2</v>
      </c>
      <c r="M14" s="9">
        <v>0.17533678756476684</v>
      </c>
      <c r="N14" s="9">
        <v>0.20766839378238341</v>
      </c>
      <c r="O14" s="9">
        <v>4.2072538860103627E-2</v>
      </c>
      <c r="P14" s="9">
        <v>1.3264248704663213E-2</v>
      </c>
    </row>
    <row r="15" spans="1:16">
      <c r="A15" t="s">
        <v>14</v>
      </c>
      <c r="B15" t="s">
        <v>15</v>
      </c>
      <c r="C15" s="9">
        <v>1.5862000594825023E-3</v>
      </c>
      <c r="D15" s="9">
        <v>3.4004163775156145E-2</v>
      </c>
      <c r="E15" s="9">
        <v>5.5517002081887576E-3</v>
      </c>
      <c r="F15" s="9">
        <v>1.8538713195201745E-2</v>
      </c>
      <c r="G15" s="9">
        <v>8.6051353226925739E-2</v>
      </c>
      <c r="H15" s="9">
        <v>3.8068801427580054E-2</v>
      </c>
      <c r="I15" s="9">
        <v>1.3581838009318925E-2</v>
      </c>
      <c r="J15" s="9">
        <v>6.8107465054029939E-2</v>
      </c>
      <c r="K15" s="9">
        <v>0.20452067016952513</v>
      </c>
      <c r="L15" s="9">
        <v>9.1603053435114504E-2</v>
      </c>
      <c r="M15" s="9">
        <v>0.18023198175869931</v>
      </c>
      <c r="N15" s="9">
        <v>0.19678794487954793</v>
      </c>
      <c r="O15" s="9">
        <v>4.7685139288192721E-2</v>
      </c>
      <c r="P15" s="9">
        <v>1.3680975513036582E-2</v>
      </c>
    </row>
    <row r="16" spans="1:16">
      <c r="A16" t="s">
        <v>16</v>
      </c>
      <c r="B16" t="s">
        <v>17</v>
      </c>
      <c r="C16" s="9">
        <v>8.9495996231747522E-3</v>
      </c>
      <c r="D16" s="9">
        <v>4.5219029674988226E-2</v>
      </c>
      <c r="E16" s="9">
        <v>4.2392840320301462E-3</v>
      </c>
      <c r="F16" s="9">
        <v>1.6015073009891662E-2</v>
      </c>
      <c r="G16" s="9">
        <v>9.0438059349976452E-2</v>
      </c>
      <c r="H16" s="9">
        <v>7.3009891662741397E-2</v>
      </c>
      <c r="I16" s="9">
        <v>9.4206311822892137E-3</v>
      </c>
      <c r="J16" s="9">
        <v>3.4856335374470089E-2</v>
      </c>
      <c r="K16" s="9">
        <v>0.16580310880829016</v>
      </c>
      <c r="L16" s="9">
        <v>0.10127178520960904</v>
      </c>
      <c r="M16" s="9">
        <v>0.18747056052755534</v>
      </c>
      <c r="N16" s="9">
        <v>0.19594912859161565</v>
      </c>
      <c r="O16" s="9">
        <v>5.6994818652849742E-2</v>
      </c>
      <c r="P16" s="9">
        <v>1.0362694300518135E-2</v>
      </c>
    </row>
    <row r="17" spans="1:16">
      <c r="A17" t="s">
        <v>18</v>
      </c>
      <c r="B17" t="s">
        <v>19</v>
      </c>
      <c r="C17" s="9">
        <v>2.439565313816811E-3</v>
      </c>
      <c r="D17" s="9">
        <v>6.8529607451763147E-2</v>
      </c>
      <c r="E17" s="9">
        <v>1.907296518074961E-2</v>
      </c>
      <c r="F17" s="9">
        <v>1.907296518074961E-2</v>
      </c>
      <c r="G17" s="9">
        <v>0.10844976713240187</v>
      </c>
      <c r="H17" s="9">
        <v>4.4133954313595035E-2</v>
      </c>
      <c r="I17" s="9">
        <v>1.508094921268574E-2</v>
      </c>
      <c r="J17" s="9">
        <v>5.0565535595475712E-2</v>
      </c>
      <c r="K17" s="9">
        <v>0.15923708139277001</v>
      </c>
      <c r="L17" s="9">
        <v>8.2501663339986694E-2</v>
      </c>
      <c r="M17" s="9">
        <v>0.19693945442448438</v>
      </c>
      <c r="N17" s="9">
        <v>0.18917720115324907</v>
      </c>
      <c r="O17" s="9">
        <v>3.3045021068973161E-2</v>
      </c>
      <c r="P17" s="9">
        <v>1.1754269239299179E-2</v>
      </c>
    </row>
    <row r="18" spans="1:16">
      <c r="A18" t="s">
        <v>20</v>
      </c>
      <c r="B18" t="s">
        <v>21</v>
      </c>
      <c r="C18" s="9">
        <v>1.4858841010401188E-3</v>
      </c>
      <c r="D18" s="9">
        <v>9.0143635463100544E-2</v>
      </c>
      <c r="E18" s="9">
        <v>4.5567112431896976E-2</v>
      </c>
      <c r="F18" s="9">
        <v>1.7335314512134721E-2</v>
      </c>
      <c r="G18" s="9">
        <v>8.6181277860326894E-2</v>
      </c>
      <c r="H18" s="9">
        <v>7.1322436849925702E-2</v>
      </c>
      <c r="I18" s="9">
        <v>8.9153046062407128E-3</v>
      </c>
      <c r="J18" s="9">
        <v>2.7736503219415551E-2</v>
      </c>
      <c r="K18" s="9">
        <v>0.12729073798910351</v>
      </c>
      <c r="L18" s="9">
        <v>9.0638930163447248E-2</v>
      </c>
      <c r="M18" s="9">
        <v>0.15354135710747896</v>
      </c>
      <c r="N18" s="9">
        <v>0.22238732045567111</v>
      </c>
      <c r="O18" s="9">
        <v>4.2100049529470038E-2</v>
      </c>
      <c r="P18" s="9">
        <v>1.5354135710747894E-2</v>
      </c>
    </row>
    <row r="19" spans="1:16">
      <c r="A19" t="s">
        <v>22</v>
      </c>
      <c r="B19" t="s">
        <v>23</v>
      </c>
      <c r="C19" s="9">
        <v>1.5277171540811873E-3</v>
      </c>
      <c r="D19" s="9">
        <v>6.0563072893932778E-2</v>
      </c>
      <c r="E19" s="9">
        <v>8.8389349628982972E-3</v>
      </c>
      <c r="F19" s="9">
        <v>1.8223483195111304E-2</v>
      </c>
      <c r="G19" s="9">
        <v>0.10803142732431252</v>
      </c>
      <c r="H19" s="9">
        <v>4.7904845045831514E-2</v>
      </c>
      <c r="I19" s="9">
        <v>1.3967699694456569E-2</v>
      </c>
      <c r="J19" s="9">
        <v>3.4810126582278479E-2</v>
      </c>
      <c r="K19" s="9">
        <v>0.14775207333042339</v>
      </c>
      <c r="L19" s="9">
        <v>8.9589698821475341E-2</v>
      </c>
      <c r="M19" s="9">
        <v>0.21606285464862504</v>
      </c>
      <c r="N19" s="9">
        <v>0.20144041903099083</v>
      </c>
      <c r="O19" s="9">
        <v>4.0048013967699692E-2</v>
      </c>
      <c r="P19" s="9">
        <v>1.123963334788302E-2</v>
      </c>
    </row>
    <row r="20" spans="1:16">
      <c r="A20" t="s">
        <v>24</v>
      </c>
      <c r="B20" t="s">
        <v>25</v>
      </c>
      <c r="C20" s="9">
        <v>4.2761148442272447E-3</v>
      </c>
      <c r="D20" s="9">
        <v>7.4221136224801462E-2</v>
      </c>
      <c r="E20" s="9">
        <v>5.4978619425778861E-3</v>
      </c>
      <c r="F20" s="9">
        <v>1.4966401954795358E-2</v>
      </c>
      <c r="G20" s="9">
        <v>9.7128894318875988E-2</v>
      </c>
      <c r="H20" s="9">
        <v>4.3982895540623089E-2</v>
      </c>
      <c r="I20" s="9">
        <v>9.1631032376298105E-3</v>
      </c>
      <c r="J20" s="9">
        <v>5.2229688454489921E-2</v>
      </c>
      <c r="K20" s="9">
        <v>0.17226634086744044</v>
      </c>
      <c r="L20" s="9">
        <v>0.10232131948686622</v>
      </c>
      <c r="M20" s="9">
        <v>0.18631643249847282</v>
      </c>
      <c r="N20" s="9">
        <v>0.1841783750763592</v>
      </c>
      <c r="O20" s="9">
        <v>4.2150274893097125E-2</v>
      </c>
      <c r="P20" s="9">
        <v>1.1301160659743433E-2</v>
      </c>
    </row>
    <row r="21" spans="1:16">
      <c r="A21" t="s">
        <v>26</v>
      </c>
      <c r="B21" t="s">
        <v>27</v>
      </c>
      <c r="C21" s="9">
        <v>2.0150005597223777E-3</v>
      </c>
      <c r="D21" s="9">
        <v>5.72036270010075E-2</v>
      </c>
      <c r="E21" s="9">
        <v>5.7091682525467367E-3</v>
      </c>
      <c r="F21" s="9">
        <v>1.981417217060338E-2</v>
      </c>
      <c r="G21" s="9">
        <v>8.7988357774543821E-2</v>
      </c>
      <c r="H21" s="9">
        <v>3.5822232172842271E-2</v>
      </c>
      <c r="I21" s="9">
        <v>1.2873614687115191E-2</v>
      </c>
      <c r="J21" s="9">
        <v>5.8994738609649613E-2</v>
      </c>
      <c r="K21" s="9">
        <v>0.2329564535990149</v>
      </c>
      <c r="L21" s="9">
        <v>9.683197134221426E-2</v>
      </c>
      <c r="M21" s="9">
        <v>0.15884921079144745</v>
      </c>
      <c r="N21" s="9">
        <v>0.1671331019814172</v>
      </c>
      <c r="O21" s="9">
        <v>5.0151125041979175E-2</v>
      </c>
      <c r="P21" s="9">
        <v>1.3657226015896116E-2</v>
      </c>
    </row>
    <row r="22" spans="1:16">
      <c r="A22" t="s">
        <v>28</v>
      </c>
      <c r="B22" t="s">
        <v>29</v>
      </c>
      <c r="C22" s="9">
        <v>5.1629557921910292E-3</v>
      </c>
      <c r="D22" s="9">
        <v>7.002258793159083E-2</v>
      </c>
      <c r="E22" s="9">
        <v>7.0990642142626653E-3</v>
      </c>
      <c r="F22" s="9">
        <v>1.871571474669248E-2</v>
      </c>
      <c r="G22" s="9">
        <v>9.4546627944498224E-2</v>
      </c>
      <c r="H22" s="9">
        <v>4.4207808970635691E-2</v>
      </c>
      <c r="I22" s="9">
        <v>7.0990642142626653E-3</v>
      </c>
      <c r="J22" s="9">
        <v>5.4533720555017748E-2</v>
      </c>
      <c r="K22" s="9">
        <v>0.18425298483381736</v>
      </c>
      <c r="L22" s="9">
        <v>9.8418844788641491E-2</v>
      </c>
      <c r="M22" s="9">
        <v>0.18102613746369797</v>
      </c>
      <c r="N22" s="9">
        <v>0.17715392061955471</v>
      </c>
      <c r="O22" s="9">
        <v>4.1626331074540175E-2</v>
      </c>
      <c r="P22" s="9">
        <v>1.6134236850596968E-2</v>
      </c>
    </row>
    <row r="23" spans="1:16">
      <c r="A23" t="s">
        <v>30</v>
      </c>
      <c r="B23" t="s">
        <v>31</v>
      </c>
      <c r="C23" s="9">
        <v>2.9653059207274883E-4</v>
      </c>
      <c r="D23" s="9">
        <v>4.6061085301966988E-2</v>
      </c>
      <c r="E23" s="9">
        <v>7.512108332509637E-3</v>
      </c>
      <c r="F23" s="9">
        <v>1.9768706138183257E-2</v>
      </c>
      <c r="G23" s="9">
        <v>0.11940298507462686</v>
      </c>
      <c r="H23" s="9">
        <v>5.1102105367203714E-2</v>
      </c>
      <c r="I23" s="9">
        <v>1.2849658989819115E-2</v>
      </c>
      <c r="J23" s="9">
        <v>4.5270337056439659E-2</v>
      </c>
      <c r="K23" s="9">
        <v>0.14846298309775624</v>
      </c>
      <c r="L23" s="9">
        <v>8.4610062271424341E-2</v>
      </c>
      <c r="M23" s="9">
        <v>0.21053672037165166</v>
      </c>
      <c r="N23" s="9">
        <v>0.21103093802510625</v>
      </c>
      <c r="O23" s="9">
        <v>3.3310269842838788E-2</v>
      </c>
      <c r="P23" s="9">
        <v>9.7855095384007124E-3</v>
      </c>
    </row>
    <row r="24" spans="1:16">
      <c r="A24" t="s">
        <v>32</v>
      </c>
      <c r="B24" t="s">
        <v>33</v>
      </c>
      <c r="C24" s="9">
        <v>3.4467256106698635E-3</v>
      </c>
      <c r="D24" s="9">
        <v>5.7994904840401616E-2</v>
      </c>
      <c r="E24" s="9">
        <v>8.3920275738048854E-3</v>
      </c>
      <c r="F24" s="9">
        <v>1.9031919676307508E-2</v>
      </c>
      <c r="G24" s="9">
        <v>9.6058744193016632E-2</v>
      </c>
      <c r="H24" s="9">
        <v>4.9602877266596734E-2</v>
      </c>
      <c r="I24" s="9">
        <v>9.5908886557770114E-3</v>
      </c>
      <c r="J24" s="9">
        <v>4.8404016184624608E-2</v>
      </c>
      <c r="K24" s="9">
        <v>0.1961636445376892</v>
      </c>
      <c r="L24" s="9">
        <v>7.8974973774913831E-2</v>
      </c>
      <c r="M24" s="9">
        <v>0.17893001648433987</v>
      </c>
      <c r="N24" s="9">
        <v>0.19481492582047055</v>
      </c>
      <c r="O24" s="9">
        <v>4.0761276787052297E-2</v>
      </c>
      <c r="P24" s="9">
        <v>1.7833058594335382E-2</v>
      </c>
    </row>
    <row r="25" spans="1:16">
      <c r="A25" t="s">
        <v>34</v>
      </c>
      <c r="B25" t="s">
        <v>35</v>
      </c>
      <c r="C25" s="9">
        <v>3.4238758274366581E-3</v>
      </c>
      <c r="D25" s="9">
        <v>6.7336224606254283E-2</v>
      </c>
      <c r="E25" s="9">
        <v>1.1412919424788861E-2</v>
      </c>
      <c r="F25" s="9">
        <v>1.9173704633645285E-2</v>
      </c>
      <c r="G25" s="9">
        <v>0.10134672449212509</v>
      </c>
      <c r="H25" s="9">
        <v>4.4053868979685003E-2</v>
      </c>
      <c r="I25" s="9">
        <v>1.072814425930153E-2</v>
      </c>
      <c r="J25" s="9">
        <v>3.5380050216845468E-2</v>
      </c>
      <c r="K25" s="9">
        <v>0.15453092901164117</v>
      </c>
      <c r="L25" s="9">
        <v>9.3814197671764438E-2</v>
      </c>
      <c r="M25" s="9">
        <v>0.20999771741611503</v>
      </c>
      <c r="N25" s="9">
        <v>0.20223693220725861</v>
      </c>
      <c r="O25" s="9">
        <v>3.674960054782013E-2</v>
      </c>
      <c r="P25" s="9">
        <v>9.8151107053184201E-3</v>
      </c>
    </row>
    <row r="26" spans="1:16">
      <c r="A26" t="s">
        <v>36</v>
      </c>
      <c r="B26" t="s">
        <v>37</v>
      </c>
      <c r="C26" s="9">
        <v>3.8243842741318647E-4</v>
      </c>
      <c r="D26" s="9">
        <v>3.6178675233287438E-2</v>
      </c>
      <c r="E26" s="9">
        <v>6.4249655805415327E-3</v>
      </c>
      <c r="F26" s="9">
        <v>1.6750803120697568E-2</v>
      </c>
      <c r="G26" s="9">
        <v>0.13232369588496251</v>
      </c>
      <c r="H26" s="9">
        <v>4.2527153128346339E-2</v>
      </c>
      <c r="I26" s="9">
        <v>1.2696955790117792E-2</v>
      </c>
      <c r="J26" s="9">
        <v>4.1379837846106778E-2</v>
      </c>
      <c r="K26" s="9">
        <v>0.14203763194125746</v>
      </c>
      <c r="L26" s="9">
        <v>9.2244148692060574E-2</v>
      </c>
      <c r="M26" s="9">
        <v>0.19580847483555147</v>
      </c>
      <c r="N26" s="9">
        <v>0.23458773137524858</v>
      </c>
      <c r="O26" s="9">
        <v>3.6025699862322166E-2</v>
      </c>
      <c r="P26" s="9">
        <v>1.0631788282086585E-2</v>
      </c>
    </row>
    <row r="27" spans="1:16">
      <c r="A27" t="s">
        <v>38</v>
      </c>
      <c r="B27" t="s">
        <v>39</v>
      </c>
      <c r="C27" s="9">
        <v>3.4921078362899847E-3</v>
      </c>
      <c r="D27" s="9">
        <v>4.4559295991060205E-2</v>
      </c>
      <c r="E27" s="9">
        <v>5.8667411649671744E-3</v>
      </c>
      <c r="F27" s="9">
        <v>1.4666852912417936E-2</v>
      </c>
      <c r="G27" s="9">
        <v>9.6242491968151975E-2</v>
      </c>
      <c r="H27" s="9">
        <v>5.8667411649671743E-2</v>
      </c>
      <c r="I27" s="9">
        <v>1.0476323508869954E-2</v>
      </c>
      <c r="J27" s="9">
        <v>3.6317921497415841E-2</v>
      </c>
      <c r="K27" s="9">
        <v>0.16343064673837129</v>
      </c>
      <c r="L27" s="9">
        <v>9.9455231177538767E-2</v>
      </c>
      <c r="M27" s="9">
        <v>0.19625646039949712</v>
      </c>
      <c r="N27" s="9">
        <v>0.20659309959491548</v>
      </c>
      <c r="O27" s="9">
        <v>5.0426037156027378E-2</v>
      </c>
      <c r="P27" s="9">
        <v>1.354937840480514E-2</v>
      </c>
    </row>
    <row r="28" spans="1:16">
      <c r="A28" t="s">
        <v>40</v>
      </c>
      <c r="B28" t="s">
        <v>41</v>
      </c>
      <c r="C28" s="9">
        <v>5.933837709538644E-4</v>
      </c>
      <c r="D28" s="9">
        <v>4.2278593680462842E-2</v>
      </c>
      <c r="E28" s="9">
        <v>5.4887998813232461E-3</v>
      </c>
      <c r="F28" s="9">
        <v>2.1361815754339118E-2</v>
      </c>
      <c r="G28" s="9">
        <v>0.10962765168372646</v>
      </c>
      <c r="H28" s="9">
        <v>3.7976561341047321E-2</v>
      </c>
      <c r="I28" s="9">
        <v>1.1570983533600357E-2</v>
      </c>
      <c r="J28" s="9">
        <v>6.527221480492508E-2</v>
      </c>
      <c r="K28" s="9">
        <v>0.22682094644711467</v>
      </c>
      <c r="L28" s="9">
        <v>8.6188992731048811E-2</v>
      </c>
      <c r="M28" s="9">
        <v>0.17282302329031302</v>
      </c>
      <c r="N28" s="9">
        <v>0.16006527221480493</v>
      </c>
      <c r="O28" s="9">
        <v>4.3762053107847497E-2</v>
      </c>
      <c r="P28" s="9">
        <v>1.6169707758492805E-2</v>
      </c>
    </row>
    <row r="29" spans="1:16">
      <c r="A29" t="s">
        <v>42</v>
      </c>
      <c r="B29" t="s">
        <v>43</v>
      </c>
      <c r="C29" s="9">
        <v>3.3167495854063019E-3</v>
      </c>
      <c r="D29" s="9">
        <v>6.1083471531232725E-2</v>
      </c>
      <c r="E29" s="9">
        <v>7.7390823659480379E-3</v>
      </c>
      <c r="F29" s="9">
        <v>1.658374792703151E-2</v>
      </c>
      <c r="G29" s="9">
        <v>0.1091763405196241</v>
      </c>
      <c r="H29" s="9">
        <v>4.8645660585959094E-2</v>
      </c>
      <c r="I29" s="9">
        <v>8.5682697622996122E-3</v>
      </c>
      <c r="J29" s="9">
        <v>2.6533996683250415E-2</v>
      </c>
      <c r="K29" s="9">
        <v>0.13349917081260365</v>
      </c>
      <c r="L29" s="9">
        <v>8.6788280818131558E-2</v>
      </c>
      <c r="M29" s="9">
        <v>0.22940851299060255</v>
      </c>
      <c r="N29" s="9">
        <v>0.22277501381978995</v>
      </c>
      <c r="O29" s="9">
        <v>3.3720287451630734E-2</v>
      </c>
      <c r="P29" s="9">
        <v>1.2161415146489774E-2</v>
      </c>
    </row>
    <row r="30" spans="1:16">
      <c r="A30" t="s">
        <v>44</v>
      </c>
      <c r="B30" t="s">
        <v>45</v>
      </c>
      <c r="C30" s="9">
        <v>8.6767895878524942E-4</v>
      </c>
      <c r="D30" s="9">
        <v>5.1916124367317427E-2</v>
      </c>
      <c r="E30" s="9">
        <v>5.7845263919016629E-3</v>
      </c>
      <c r="F30" s="9">
        <v>1.3593637020968908E-2</v>
      </c>
      <c r="G30" s="9">
        <v>0.11366594360086768</v>
      </c>
      <c r="H30" s="9">
        <v>5.437454808387563E-2</v>
      </c>
      <c r="I30" s="9">
        <v>7.37527114967462E-3</v>
      </c>
      <c r="J30" s="9">
        <v>3.7020968908170644E-2</v>
      </c>
      <c r="K30" s="9">
        <v>0.13130874909616774</v>
      </c>
      <c r="L30" s="9">
        <v>9.9204627621113525E-2</v>
      </c>
      <c r="M30" s="9">
        <v>0.18409255242227043</v>
      </c>
      <c r="N30" s="9">
        <v>0.25032537960954448</v>
      </c>
      <c r="O30" s="9">
        <v>3.7454808387563265E-2</v>
      </c>
      <c r="P30" s="9">
        <v>1.3015184381778741E-2</v>
      </c>
    </row>
    <row r="31" spans="1:16">
      <c r="A31" t="s">
        <v>46</v>
      </c>
      <c r="B31" t="s">
        <v>47</v>
      </c>
      <c r="C31" s="9">
        <v>1.3189712024620796E-3</v>
      </c>
      <c r="D31" s="9">
        <v>4.6823477687403824E-2</v>
      </c>
      <c r="E31" s="9">
        <v>6.3750274785667176E-3</v>
      </c>
      <c r="F31" s="9">
        <v>1.5168168828313915E-2</v>
      </c>
      <c r="G31" s="9">
        <v>0.11482377079211549</v>
      </c>
      <c r="H31" s="9">
        <v>4.8508829779438704E-2</v>
      </c>
      <c r="I31" s="9">
        <v>9.1595222393199976E-3</v>
      </c>
      <c r="J31" s="9">
        <v>4.9095039202755188E-2</v>
      </c>
      <c r="K31" s="9">
        <v>0.1461126987616326</v>
      </c>
      <c r="L31" s="9">
        <v>8.4633985491316774E-2</v>
      </c>
      <c r="M31" s="9">
        <v>0.19821206125888474</v>
      </c>
      <c r="N31" s="9">
        <v>0.23118634132043672</v>
      </c>
      <c r="O31" s="9">
        <v>3.6051879533963507E-2</v>
      </c>
      <c r="P31" s="9">
        <v>1.2530226423389756E-2</v>
      </c>
    </row>
    <row r="32" spans="1:16">
      <c r="A32" t="s">
        <v>48</v>
      </c>
      <c r="B32" t="s">
        <v>49</v>
      </c>
      <c r="C32" s="9">
        <v>2.0104543626859668E-3</v>
      </c>
      <c r="D32" s="9">
        <v>6.5942903096099723E-2</v>
      </c>
      <c r="E32" s="9">
        <v>6.6344993968636915E-3</v>
      </c>
      <c r="F32" s="9">
        <v>1.7088862082830721E-2</v>
      </c>
      <c r="G32" s="9">
        <v>0.1334941696823482</v>
      </c>
      <c r="H32" s="9">
        <v>4.3626859670285484E-2</v>
      </c>
      <c r="I32" s="9">
        <v>8.8459991958182542E-3</v>
      </c>
      <c r="J32" s="9">
        <v>5.3075995174909532E-2</v>
      </c>
      <c r="K32" s="9">
        <v>0.14234016887816647</v>
      </c>
      <c r="L32" s="9">
        <v>8.4439083232810616E-2</v>
      </c>
      <c r="M32" s="9">
        <v>0.20788098110172898</v>
      </c>
      <c r="N32" s="9">
        <v>0.18033775633293125</v>
      </c>
      <c r="O32" s="9">
        <v>4.3827905106554078E-2</v>
      </c>
      <c r="P32" s="9">
        <v>1.0454362685967028E-2</v>
      </c>
    </row>
    <row r="33" spans="1:16">
      <c r="A33" t="s">
        <v>50</v>
      </c>
      <c r="B33" t="s">
        <v>51</v>
      </c>
      <c r="C33" s="9">
        <v>3.8845008416418488E-4</v>
      </c>
      <c r="D33" s="9">
        <v>3.7032241356985629E-2</v>
      </c>
      <c r="E33" s="9">
        <v>4.402434287194096E-3</v>
      </c>
      <c r="F33" s="9">
        <v>1.5667486727955458E-2</v>
      </c>
      <c r="G33" s="9">
        <v>0.10514048944710605</v>
      </c>
      <c r="H33" s="9">
        <v>5.8526479347403862E-2</v>
      </c>
      <c r="I33" s="9">
        <v>1.1135569079373301E-2</v>
      </c>
      <c r="J33" s="9">
        <v>3.9880875307522982E-2</v>
      </c>
      <c r="K33" s="9">
        <v>0.12417454357115111</v>
      </c>
      <c r="L33" s="9">
        <v>9.6724070956882041E-2</v>
      </c>
      <c r="M33" s="9">
        <v>0.18529069014631619</v>
      </c>
      <c r="N33" s="9">
        <v>0.27049074193966077</v>
      </c>
      <c r="O33" s="9">
        <v>3.8586041693642367E-2</v>
      </c>
      <c r="P33" s="9">
        <v>1.2559886054641978E-2</v>
      </c>
    </row>
    <row r="34" spans="1:16">
      <c r="A34" t="s">
        <v>52</v>
      </c>
      <c r="B34" t="s">
        <v>53</v>
      </c>
      <c r="C34" s="9">
        <v>2.0554562085054777E-4</v>
      </c>
      <c r="D34" s="9">
        <v>2.5097120305851883E-2</v>
      </c>
      <c r="E34" s="9">
        <v>3.4737209923742574E-3</v>
      </c>
      <c r="F34" s="9">
        <v>1.979404328790775E-2</v>
      </c>
      <c r="G34" s="9">
        <v>0.10698649565271012</v>
      </c>
      <c r="H34" s="9">
        <v>3.5436065034634437E-2</v>
      </c>
      <c r="I34" s="9">
        <v>1.4634848204559002E-2</v>
      </c>
      <c r="J34" s="9">
        <v>7.0193829520462062E-2</v>
      </c>
      <c r="K34" s="9">
        <v>0.20168136317855748</v>
      </c>
      <c r="L34" s="9">
        <v>8.8055743972374673E-2</v>
      </c>
      <c r="M34" s="9">
        <v>0.18386055785081498</v>
      </c>
      <c r="N34" s="9">
        <v>0.19154796407062546</v>
      </c>
      <c r="O34" s="9">
        <v>4.3740108116996565E-2</v>
      </c>
      <c r="P34" s="9">
        <v>1.5292594191280755E-2</v>
      </c>
    </row>
    <row r="35" spans="1:16">
      <c r="A35" t="s">
        <v>54</v>
      </c>
      <c r="B35" t="s">
        <v>55</v>
      </c>
      <c r="C35" s="9">
        <v>6.0643756802985539E-3</v>
      </c>
      <c r="D35" s="9">
        <v>5.0069973565541909E-2</v>
      </c>
      <c r="E35" s="9">
        <v>7.1528533665059868E-3</v>
      </c>
      <c r="F35" s="9">
        <v>1.9281604727103094E-2</v>
      </c>
      <c r="G35" s="9">
        <v>9.2054112890685741E-2</v>
      </c>
      <c r="H35" s="9">
        <v>4.8825999067019128E-2</v>
      </c>
      <c r="I35" s="9">
        <v>1.0573783237443632E-2</v>
      </c>
      <c r="J35" s="9">
        <v>4.4938578759135435E-2</v>
      </c>
      <c r="K35" s="9">
        <v>0.17400093298087388</v>
      </c>
      <c r="L35" s="9">
        <v>8.3501788213341629E-2</v>
      </c>
      <c r="M35" s="9">
        <v>0.18426372259368684</v>
      </c>
      <c r="N35" s="9">
        <v>0.21209765199813405</v>
      </c>
      <c r="O35" s="9">
        <v>5.1624941688695379E-2</v>
      </c>
      <c r="P35" s="9">
        <v>1.5549681231534754E-2</v>
      </c>
    </row>
    <row r="36" spans="1:16">
      <c r="A36" t="s">
        <v>56</v>
      </c>
      <c r="B36" t="s">
        <v>57</v>
      </c>
      <c r="C36" s="9">
        <v>1.0753972995578922E-3</v>
      </c>
      <c r="D36" s="9">
        <v>4.8153901302425618E-2</v>
      </c>
      <c r="E36" s="9">
        <v>9.9175528737005612E-3</v>
      </c>
      <c r="F36" s="9">
        <v>1.3860676305412833E-2</v>
      </c>
      <c r="G36" s="9">
        <v>0.10025092603656351</v>
      </c>
      <c r="H36" s="9">
        <v>5.7593499820767113E-2</v>
      </c>
      <c r="I36" s="9">
        <v>7.8862468634245432E-3</v>
      </c>
      <c r="J36" s="9">
        <v>4.3493846337674752E-2</v>
      </c>
      <c r="K36" s="9">
        <v>0.12809176723622895</v>
      </c>
      <c r="L36" s="9">
        <v>9.2245190584299197E-2</v>
      </c>
      <c r="M36" s="9">
        <v>0.17517027123909668</v>
      </c>
      <c r="N36" s="9">
        <v>0.2696857450113514</v>
      </c>
      <c r="O36" s="9">
        <v>3.7519416895686462E-2</v>
      </c>
      <c r="P36" s="9">
        <v>1.5055562193810492E-2</v>
      </c>
    </row>
    <row r="37" spans="1:16">
      <c r="A37" t="s">
        <v>58</v>
      </c>
      <c r="B37" t="s">
        <v>59</v>
      </c>
      <c r="C37" s="9">
        <v>2.398720682302772E-3</v>
      </c>
      <c r="D37" s="9">
        <v>6.0767590618336885E-2</v>
      </c>
      <c r="E37" s="9">
        <v>5.0639658848614074E-3</v>
      </c>
      <c r="F37" s="9">
        <v>1.8656716417910446E-2</v>
      </c>
      <c r="G37" s="9">
        <v>7.6492537313432835E-2</v>
      </c>
      <c r="H37" s="9">
        <v>4.0245202558635396E-2</v>
      </c>
      <c r="I37" s="9">
        <v>1.0127931769722815E-2</v>
      </c>
      <c r="J37" s="9">
        <v>3.6247334754797439E-2</v>
      </c>
      <c r="K37" s="9">
        <v>0.21215351812366737</v>
      </c>
      <c r="L37" s="9">
        <v>8.9552238805970144E-2</v>
      </c>
      <c r="M37" s="9">
        <v>0.20042643923240938</v>
      </c>
      <c r="N37" s="9">
        <v>0.19189765458422176</v>
      </c>
      <c r="O37" s="9">
        <v>4.1844349680170576E-2</v>
      </c>
      <c r="P37" s="9">
        <v>1.4125799573560768E-2</v>
      </c>
    </row>
    <row r="38" spans="1:16">
      <c r="A38" t="s">
        <v>60</v>
      </c>
      <c r="B38" t="s">
        <v>61</v>
      </c>
      <c r="C38" s="9">
        <v>2.2739432851792401E-3</v>
      </c>
      <c r="D38" s="9">
        <v>5.3370786516853931E-2</v>
      </c>
      <c r="E38" s="9">
        <v>5.7517388978063138E-3</v>
      </c>
      <c r="F38" s="9">
        <v>1.3108614232209739E-2</v>
      </c>
      <c r="G38" s="9">
        <v>9.5371856607811667E-2</v>
      </c>
      <c r="H38" s="9">
        <v>4.9224184055644729E-2</v>
      </c>
      <c r="I38" s="9">
        <v>1.1102193686463349E-2</v>
      </c>
      <c r="J38" s="9">
        <v>3.4644194756554308E-2</v>
      </c>
      <c r="K38" s="9">
        <v>0.12707330123060459</v>
      </c>
      <c r="L38" s="9">
        <v>8.9218833600856071E-2</v>
      </c>
      <c r="M38" s="9">
        <v>0.2247191011235955</v>
      </c>
      <c r="N38" s="9">
        <v>0.24919743178170145</v>
      </c>
      <c r="O38" s="9">
        <v>3.4376672017121454E-2</v>
      </c>
      <c r="P38" s="9">
        <v>1.0567148207597646E-2</v>
      </c>
    </row>
    <row r="39" spans="1:16">
      <c r="A39" t="s">
        <v>62</v>
      </c>
      <c r="B39" t="s">
        <v>63</v>
      </c>
      <c r="C39" s="9">
        <v>9.2807424593967518E-4</v>
      </c>
      <c r="D39" s="9">
        <v>5.0812064965197218E-2</v>
      </c>
      <c r="E39" s="9">
        <v>6.4965197215777265E-3</v>
      </c>
      <c r="F39" s="9">
        <v>1.7865429234338748E-2</v>
      </c>
      <c r="G39" s="9">
        <v>8.8399071925754066E-2</v>
      </c>
      <c r="H39" s="9">
        <v>4.6403712296983757E-2</v>
      </c>
      <c r="I39" s="9">
        <v>1.3225058004640371E-2</v>
      </c>
      <c r="J39" s="9">
        <v>3.410672853828306E-2</v>
      </c>
      <c r="K39" s="9">
        <v>0.16078886310904872</v>
      </c>
      <c r="L39" s="9">
        <v>0.10301624129930395</v>
      </c>
      <c r="M39" s="9">
        <v>0.19187935034802783</v>
      </c>
      <c r="N39" s="9">
        <v>0.22088167053364269</v>
      </c>
      <c r="O39" s="9">
        <v>4.9883990719257539E-2</v>
      </c>
      <c r="P39" s="9">
        <v>1.5313225058004641E-2</v>
      </c>
    </row>
    <row r="40" spans="1:16">
      <c r="A40" t="s">
        <v>64</v>
      </c>
      <c r="B40" t="s">
        <v>65</v>
      </c>
      <c r="C40" s="9">
        <v>2.2636925795053004E-3</v>
      </c>
      <c r="D40" s="9">
        <v>3.588780918727915E-2</v>
      </c>
      <c r="E40" s="9">
        <v>5.3003533568904597E-3</v>
      </c>
      <c r="F40" s="9">
        <v>2.2968197879858657E-2</v>
      </c>
      <c r="G40" s="9">
        <v>9.2645759717314494E-2</v>
      </c>
      <c r="H40" s="9">
        <v>4.5053003533568906E-2</v>
      </c>
      <c r="I40" s="9">
        <v>1.2201855123674912E-2</v>
      </c>
      <c r="J40" s="9">
        <v>6.5260600706713787E-2</v>
      </c>
      <c r="K40" s="9">
        <v>0.18429770318021202</v>
      </c>
      <c r="L40" s="9">
        <v>9.6344964664310959E-2</v>
      </c>
      <c r="M40" s="9">
        <v>0.17999116607773852</v>
      </c>
      <c r="N40" s="9">
        <v>0.19986749116607774</v>
      </c>
      <c r="O40" s="9">
        <v>4.2347614840989402E-2</v>
      </c>
      <c r="P40" s="9">
        <v>1.5569787985865724E-2</v>
      </c>
    </row>
    <row r="41" spans="1:16">
      <c r="A41" t="s">
        <v>66</v>
      </c>
      <c r="B41" t="s">
        <v>67</v>
      </c>
      <c r="C41" s="9">
        <v>1.2175324675324675E-3</v>
      </c>
      <c r="D41" s="9">
        <v>5.458603896103896E-2</v>
      </c>
      <c r="E41" s="9">
        <v>6.189123376623377E-3</v>
      </c>
      <c r="F41" s="9">
        <v>1.9987824675324676E-2</v>
      </c>
      <c r="G41" s="9">
        <v>0.10724431818181818</v>
      </c>
      <c r="H41" s="9">
        <v>4.6063311688311688E-2</v>
      </c>
      <c r="I41" s="9">
        <v>1.4103084415584416E-2</v>
      </c>
      <c r="J41" s="9">
        <v>5.2353896103896104E-2</v>
      </c>
      <c r="K41" s="9">
        <v>0.1663961038961039</v>
      </c>
      <c r="L41" s="9">
        <v>9.8315746753246752E-2</v>
      </c>
      <c r="M41" s="9">
        <v>0.19480519480519481</v>
      </c>
      <c r="N41" s="9">
        <v>0.18658685064935066</v>
      </c>
      <c r="O41" s="9">
        <v>3.7844967532467536E-2</v>
      </c>
      <c r="P41" s="9">
        <v>1.4306006493506494E-2</v>
      </c>
    </row>
    <row r="42" spans="1:16">
      <c r="A42" t="s">
        <v>68</v>
      </c>
      <c r="B42" t="s">
        <v>69</v>
      </c>
      <c r="C42" s="9">
        <v>1.8808777429467085E-3</v>
      </c>
      <c r="D42" s="9">
        <v>6.5621734587251832E-2</v>
      </c>
      <c r="E42" s="9">
        <v>7.3145245559038665E-3</v>
      </c>
      <c r="F42" s="9">
        <v>2.4451410658307211E-2</v>
      </c>
      <c r="G42" s="9">
        <v>0.11473354231974922</v>
      </c>
      <c r="H42" s="9">
        <v>5.0992685475444097E-2</v>
      </c>
      <c r="I42" s="9">
        <v>1.1703239289446186E-2</v>
      </c>
      <c r="J42" s="9">
        <v>3.5109717868338559E-2</v>
      </c>
      <c r="K42" s="9">
        <v>0.14817136886102403</v>
      </c>
      <c r="L42" s="9">
        <v>7.3772204806687572E-2</v>
      </c>
      <c r="M42" s="9">
        <v>0.19749216300940439</v>
      </c>
      <c r="N42" s="9">
        <v>0.20522466039707418</v>
      </c>
      <c r="O42" s="9">
        <v>5.2455590386624867E-2</v>
      </c>
      <c r="P42" s="9">
        <v>1.1076280041797283E-2</v>
      </c>
    </row>
    <row r="43" spans="1:16">
      <c r="A43" t="s">
        <v>70</v>
      </c>
      <c r="B43" t="s">
        <v>71</v>
      </c>
      <c r="C43" s="9">
        <v>4.4816253361218998E-3</v>
      </c>
      <c r="D43" s="9">
        <v>6.4834179862563485E-2</v>
      </c>
      <c r="E43" s="9">
        <v>5.9755004481625339E-3</v>
      </c>
      <c r="F43" s="9">
        <v>1.4042426053181954E-2</v>
      </c>
      <c r="G43" s="9">
        <v>9.7699432327457425E-2</v>
      </c>
      <c r="H43" s="9">
        <v>4.3621153271586492E-2</v>
      </c>
      <c r="I43" s="9">
        <v>1.34448760083657E-2</v>
      </c>
      <c r="J43" s="9">
        <v>5.4974604123095308E-2</v>
      </c>
      <c r="K43" s="9">
        <v>0.1759784881983866</v>
      </c>
      <c r="L43" s="9">
        <v>0.1120406334030475</v>
      </c>
      <c r="M43" s="9">
        <v>0.17777113833283537</v>
      </c>
      <c r="N43" s="9">
        <v>0.16761278757095907</v>
      </c>
      <c r="O43" s="9">
        <v>5.2584403943830293E-2</v>
      </c>
      <c r="P43" s="9">
        <v>1.4938751120406334E-2</v>
      </c>
    </row>
    <row r="44" spans="1:16">
      <c r="A44" t="s">
        <v>72</v>
      </c>
      <c r="B44" t="s">
        <v>73</v>
      </c>
      <c r="C44" s="9">
        <v>6.8306010928961749E-4</v>
      </c>
      <c r="D44" s="9">
        <v>6.5232240437158473E-2</v>
      </c>
      <c r="E44" s="9">
        <v>1.092896174863388E-2</v>
      </c>
      <c r="F44" s="9">
        <v>2.0833333333333332E-2</v>
      </c>
      <c r="G44" s="9">
        <v>9.5969945355191252E-2</v>
      </c>
      <c r="H44" s="9">
        <v>5.362021857923497E-2</v>
      </c>
      <c r="I44" s="9">
        <v>8.8797814207650268E-3</v>
      </c>
      <c r="J44" s="9">
        <v>3.9275956284153007E-2</v>
      </c>
      <c r="K44" s="9">
        <v>0.11953551912568305</v>
      </c>
      <c r="L44" s="9">
        <v>0.11133879781420765</v>
      </c>
      <c r="M44" s="9">
        <v>0.16734972677595628</v>
      </c>
      <c r="N44" s="9">
        <v>0.27049180327868855</v>
      </c>
      <c r="O44" s="9">
        <v>2.6980874316939889E-2</v>
      </c>
      <c r="P44" s="9">
        <v>8.8797814207650268E-3</v>
      </c>
    </row>
    <row r="45" spans="1:16">
      <c r="A45" t="s">
        <v>74</v>
      </c>
      <c r="B45" t="s">
        <v>75</v>
      </c>
      <c r="C45" s="9">
        <v>8.2152392688437047E-4</v>
      </c>
      <c r="D45" s="9">
        <v>5.3604436229205174E-2</v>
      </c>
      <c r="E45" s="9">
        <v>7.3937153419593345E-3</v>
      </c>
      <c r="F45" s="9">
        <v>1.3760525775313205E-2</v>
      </c>
      <c r="G45" s="9">
        <v>9.7761347299240089E-2</v>
      </c>
      <c r="H45" s="9">
        <v>3.1834052166769357E-2</v>
      </c>
      <c r="I45" s="9">
        <v>1.1912096939823372E-2</v>
      </c>
      <c r="J45" s="9">
        <v>6.0587389607722322E-2</v>
      </c>
      <c r="K45" s="9">
        <v>0.24543027315670568</v>
      </c>
      <c r="L45" s="9">
        <v>8.9751489012117477E-2</v>
      </c>
      <c r="M45" s="9">
        <v>0.17457383446292873</v>
      </c>
      <c r="N45" s="9">
        <v>0.1616348326144999</v>
      </c>
      <c r="O45" s="9">
        <v>3.9227767508728695E-2</v>
      </c>
      <c r="P45" s="9">
        <v>1.1706715958102279E-2</v>
      </c>
    </row>
    <row r="46" spans="1:16">
      <c r="A46" t="s">
        <v>76</v>
      </c>
      <c r="B46" t="s">
        <v>77</v>
      </c>
      <c r="C46" s="9">
        <v>6.5659881812212741E-3</v>
      </c>
      <c r="D46" s="9">
        <v>5.4826001313197634E-2</v>
      </c>
      <c r="E46" s="9">
        <v>6.5659881812212741E-3</v>
      </c>
      <c r="F46" s="9">
        <v>2.0682862770847011E-2</v>
      </c>
      <c r="G46" s="9">
        <v>8.0433355219960603E-2</v>
      </c>
      <c r="H46" s="9">
        <v>5.7124097176625081E-2</v>
      </c>
      <c r="I46" s="9">
        <v>8.86408404464872E-3</v>
      </c>
      <c r="J46" s="9">
        <v>4.4977019041365723E-2</v>
      </c>
      <c r="K46" s="9">
        <v>0.14937623112278398</v>
      </c>
      <c r="L46" s="9">
        <v>0.10045961917268549</v>
      </c>
      <c r="M46" s="9">
        <v>0.206172028890348</v>
      </c>
      <c r="N46" s="9">
        <v>0.20256073539067629</v>
      </c>
      <c r="O46" s="9">
        <v>4.7275114904793171E-2</v>
      </c>
      <c r="P46" s="9">
        <v>1.4116874589625739E-2</v>
      </c>
    </row>
    <row r="47" spans="1:16">
      <c r="A47" t="s">
        <v>78</v>
      </c>
      <c r="B47" t="s">
        <v>79</v>
      </c>
      <c r="C47" s="9">
        <v>2.1020447162239633E-3</v>
      </c>
      <c r="D47" s="9">
        <v>4.5671698834320658E-2</v>
      </c>
      <c r="E47" s="9">
        <v>8.9814637875023882E-3</v>
      </c>
      <c r="F47" s="9">
        <v>1.4905407987769922E-2</v>
      </c>
      <c r="G47" s="9">
        <v>8.503726351996943E-2</v>
      </c>
      <c r="H47" s="9">
        <v>3.8601184788840052E-2</v>
      </c>
      <c r="I47" s="9">
        <v>9.7458436843111031E-3</v>
      </c>
      <c r="J47" s="9">
        <v>6.2296961589910188E-2</v>
      </c>
      <c r="K47" s="9">
        <v>0.17886489585323906</v>
      </c>
      <c r="L47" s="9">
        <v>9.4974202178482708E-2</v>
      </c>
      <c r="M47" s="9">
        <v>0.19109497420217847</v>
      </c>
      <c r="N47" s="9">
        <v>0.20676476208675712</v>
      </c>
      <c r="O47" s="9">
        <v>4.9493598318364224E-2</v>
      </c>
      <c r="P47" s="9">
        <v>1.1465698452130709E-2</v>
      </c>
    </row>
    <row r="48" spans="1:16">
      <c r="A48" t="s">
        <v>80</v>
      </c>
      <c r="B48" t="s">
        <v>81</v>
      </c>
      <c r="C48" s="9">
        <v>2.4639211545230554E-3</v>
      </c>
      <c r="D48" s="9">
        <v>5.9134107708553325E-2</v>
      </c>
      <c r="E48" s="9">
        <v>7.0397747272087294E-3</v>
      </c>
      <c r="F48" s="9">
        <v>1.9007391763463569E-2</v>
      </c>
      <c r="G48" s="9">
        <v>0.10137275607180571</v>
      </c>
      <c r="H48" s="9">
        <v>5.1742344244984161E-2</v>
      </c>
      <c r="I48" s="9">
        <v>1.0207673354452657E-2</v>
      </c>
      <c r="J48" s="9">
        <v>4.2942625835973247E-2</v>
      </c>
      <c r="K48" s="9">
        <v>0.14149947201689547</v>
      </c>
      <c r="L48" s="9">
        <v>8.7645195353748678E-2</v>
      </c>
      <c r="M48" s="9">
        <v>0.22351284758887716</v>
      </c>
      <c r="N48" s="9">
        <v>0.2066173882435762</v>
      </c>
      <c r="O48" s="9">
        <v>3.4846884899683211E-2</v>
      </c>
      <c r="P48" s="9">
        <v>1.1967617036254839E-2</v>
      </c>
    </row>
    <row r="49" spans="1:16">
      <c r="A49" t="s">
        <v>82</v>
      </c>
      <c r="B49" t="s">
        <v>83</v>
      </c>
      <c r="C49" s="9">
        <v>4.1757443718228029E-3</v>
      </c>
      <c r="D49" s="9">
        <v>5.2832244008714599E-2</v>
      </c>
      <c r="E49" s="9">
        <v>5.8097312999273783E-3</v>
      </c>
      <c r="F49" s="9">
        <v>1.8700072621641251E-2</v>
      </c>
      <c r="G49" s="9">
        <v>0.10530137981118373</v>
      </c>
      <c r="H49" s="9">
        <v>5.7552650689905595E-2</v>
      </c>
      <c r="I49" s="9">
        <v>7.2621641249092234E-3</v>
      </c>
      <c r="J49" s="9">
        <v>4.2483660130718956E-2</v>
      </c>
      <c r="K49" s="9">
        <v>0.14923747276688454</v>
      </c>
      <c r="L49" s="9">
        <v>9.3500363108206239E-2</v>
      </c>
      <c r="M49" s="9">
        <v>0.19789397240377632</v>
      </c>
      <c r="N49" s="9">
        <v>0.21241830065359477</v>
      </c>
      <c r="O49" s="9">
        <v>3.7400145243282501E-2</v>
      </c>
      <c r="P49" s="9">
        <v>1.5432098765432098E-2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/>
  </sheetViews>
  <sheetFormatPr baseColWidth="10" defaultRowHeight="15" x14ac:dyDescent="0"/>
  <cols>
    <col min="1" max="1" width="33.5" customWidth="1"/>
  </cols>
  <sheetData>
    <row r="1" spans="1:5" s="1" customFormat="1">
      <c r="A1" s="1" t="s">
        <v>168</v>
      </c>
    </row>
    <row r="2" spans="1:5">
      <c r="A2" t="s">
        <v>169</v>
      </c>
    </row>
    <row r="3" spans="1:5">
      <c r="A3" t="s">
        <v>4</v>
      </c>
    </row>
    <row r="7" spans="1:5" s="1" customFormat="1">
      <c r="A7" s="1" t="s">
        <v>5</v>
      </c>
      <c r="E7" s="1" t="s">
        <v>84</v>
      </c>
    </row>
    <row r="9" spans="1:5" s="1" customFormat="1">
      <c r="A9" s="1" t="s">
        <v>6</v>
      </c>
      <c r="B9" s="1" t="s">
        <v>7</v>
      </c>
      <c r="D9" s="1" t="s">
        <v>85</v>
      </c>
      <c r="E9" s="5">
        <f>AVERAGE(C11:C48)</f>
        <v>113.5</v>
      </c>
    </row>
    <row r="10" spans="1:5" s="1" customFormat="1"/>
    <row r="11" spans="1:5">
      <c r="A11" t="s">
        <v>8</v>
      </c>
      <c r="B11" t="s">
        <v>9</v>
      </c>
      <c r="C11">
        <v>49</v>
      </c>
      <c r="E11" s="2">
        <f>C11/E$9</f>
        <v>0.43171806167400884</v>
      </c>
    </row>
    <row r="12" spans="1:5">
      <c r="A12" t="s">
        <v>10</v>
      </c>
      <c r="B12" t="s">
        <v>11</v>
      </c>
      <c r="C12">
        <v>0</v>
      </c>
      <c r="E12" s="2">
        <f t="shared" ref="E12:E48" si="0">C12/E$9</f>
        <v>0</v>
      </c>
    </row>
    <row r="13" spans="1:5">
      <c r="A13" t="s">
        <v>12</v>
      </c>
      <c r="B13" t="s">
        <v>13</v>
      </c>
      <c r="C13">
        <v>0</v>
      </c>
      <c r="E13" s="2">
        <f t="shared" si="0"/>
        <v>0</v>
      </c>
    </row>
    <row r="14" spans="1:5">
      <c r="A14" t="s">
        <v>14</v>
      </c>
      <c r="B14" t="s">
        <v>15</v>
      </c>
      <c r="C14">
        <v>27</v>
      </c>
      <c r="E14" s="2">
        <f t="shared" si="0"/>
        <v>0.23788546255506607</v>
      </c>
    </row>
    <row r="15" spans="1:5">
      <c r="A15" t="s">
        <v>16</v>
      </c>
      <c r="B15" t="s">
        <v>17</v>
      </c>
      <c r="C15">
        <v>0</v>
      </c>
      <c r="E15" s="2">
        <f t="shared" si="0"/>
        <v>0</v>
      </c>
    </row>
    <row r="16" spans="1:5">
      <c r="A16" t="s">
        <v>18</v>
      </c>
      <c r="B16" t="s">
        <v>19</v>
      </c>
      <c r="C16">
        <v>170</v>
      </c>
      <c r="E16" s="2">
        <f t="shared" si="0"/>
        <v>1.4977973568281939</v>
      </c>
    </row>
    <row r="17" spans="1:5">
      <c r="A17" t="s">
        <v>20</v>
      </c>
      <c r="B17" t="s">
        <v>21</v>
      </c>
      <c r="C17">
        <v>22</v>
      </c>
      <c r="E17" s="2">
        <f t="shared" si="0"/>
        <v>0.19383259911894274</v>
      </c>
    </row>
    <row r="18" spans="1:5">
      <c r="A18" t="s">
        <v>22</v>
      </c>
      <c r="B18" t="s">
        <v>23</v>
      </c>
      <c r="C18">
        <v>203</v>
      </c>
      <c r="E18" s="2">
        <f t="shared" si="0"/>
        <v>1.7885462555066078</v>
      </c>
    </row>
    <row r="19" spans="1:5">
      <c r="A19" t="s">
        <v>24</v>
      </c>
      <c r="B19" t="s">
        <v>25</v>
      </c>
      <c r="C19">
        <v>31</v>
      </c>
      <c r="E19" s="2">
        <f t="shared" si="0"/>
        <v>0.27312775330396477</v>
      </c>
    </row>
    <row r="20" spans="1:5">
      <c r="A20" t="s">
        <v>26</v>
      </c>
      <c r="B20" t="s">
        <v>27</v>
      </c>
      <c r="C20">
        <v>126</v>
      </c>
      <c r="E20" s="2">
        <f t="shared" si="0"/>
        <v>1.1101321585903083</v>
      </c>
    </row>
    <row r="21" spans="1:5">
      <c r="A21" t="s">
        <v>28</v>
      </c>
      <c r="B21" t="s">
        <v>29</v>
      </c>
      <c r="C21">
        <v>7</v>
      </c>
      <c r="E21" s="2">
        <f t="shared" si="0"/>
        <v>6.1674008810572688E-2</v>
      </c>
    </row>
    <row r="22" spans="1:5">
      <c r="A22" t="s">
        <v>30</v>
      </c>
      <c r="B22" t="s">
        <v>31</v>
      </c>
      <c r="C22">
        <v>107</v>
      </c>
      <c r="E22" s="2">
        <f t="shared" si="0"/>
        <v>0.94273127753303965</v>
      </c>
    </row>
    <row r="23" spans="1:5">
      <c r="A23" t="s">
        <v>32</v>
      </c>
      <c r="B23" t="s">
        <v>33</v>
      </c>
      <c r="C23">
        <v>8</v>
      </c>
      <c r="E23" s="2">
        <f t="shared" si="0"/>
        <v>7.0484581497797363E-2</v>
      </c>
    </row>
    <row r="24" spans="1:5">
      <c r="A24" t="s">
        <v>34</v>
      </c>
      <c r="B24" t="s">
        <v>35</v>
      </c>
      <c r="C24">
        <v>26</v>
      </c>
      <c r="E24" s="2">
        <f t="shared" si="0"/>
        <v>0.22907488986784141</v>
      </c>
    </row>
    <row r="25" spans="1:5">
      <c r="A25" t="s">
        <v>36</v>
      </c>
      <c r="B25" t="s">
        <v>37</v>
      </c>
      <c r="C25">
        <v>114</v>
      </c>
      <c r="E25" s="2">
        <f t="shared" si="0"/>
        <v>1.0044052863436124</v>
      </c>
    </row>
    <row r="26" spans="1:5">
      <c r="A26" t="s">
        <v>38</v>
      </c>
      <c r="B26" t="s">
        <v>39</v>
      </c>
      <c r="C26">
        <v>44</v>
      </c>
      <c r="E26" s="2">
        <f t="shared" si="0"/>
        <v>0.38766519823788548</v>
      </c>
    </row>
    <row r="27" spans="1:5">
      <c r="A27" t="s">
        <v>40</v>
      </c>
      <c r="B27" t="s">
        <v>41</v>
      </c>
      <c r="C27">
        <v>28</v>
      </c>
      <c r="E27" s="2">
        <f t="shared" si="0"/>
        <v>0.24669603524229075</v>
      </c>
    </row>
    <row r="28" spans="1:5">
      <c r="A28" t="s">
        <v>42</v>
      </c>
      <c r="B28" t="s">
        <v>43</v>
      </c>
      <c r="C28">
        <v>40</v>
      </c>
      <c r="E28" s="2">
        <f t="shared" si="0"/>
        <v>0.3524229074889868</v>
      </c>
    </row>
    <row r="29" spans="1:5">
      <c r="A29" t="s">
        <v>44</v>
      </c>
      <c r="B29" t="s">
        <v>45</v>
      </c>
      <c r="C29">
        <v>634</v>
      </c>
      <c r="E29" s="2">
        <f t="shared" si="0"/>
        <v>5.5859030837004404</v>
      </c>
    </row>
    <row r="30" spans="1:5">
      <c r="A30" t="s">
        <v>46</v>
      </c>
      <c r="B30" t="s">
        <v>47</v>
      </c>
      <c r="C30">
        <v>243</v>
      </c>
      <c r="E30" s="2">
        <f t="shared" si="0"/>
        <v>2.1409691629955949</v>
      </c>
    </row>
    <row r="31" spans="1:5">
      <c r="A31" t="s">
        <v>48</v>
      </c>
      <c r="B31" t="s">
        <v>49</v>
      </c>
      <c r="C31">
        <v>170</v>
      </c>
      <c r="E31" s="2">
        <f t="shared" si="0"/>
        <v>1.4977973568281939</v>
      </c>
    </row>
    <row r="32" spans="1:5">
      <c r="A32" t="s">
        <v>50</v>
      </c>
      <c r="B32" t="s">
        <v>51</v>
      </c>
      <c r="C32">
        <v>169</v>
      </c>
      <c r="E32" s="2">
        <f t="shared" si="0"/>
        <v>1.4889867841409692</v>
      </c>
    </row>
    <row r="33" spans="1:5">
      <c r="A33" t="s">
        <v>52</v>
      </c>
      <c r="B33" t="s">
        <v>53</v>
      </c>
      <c r="C33">
        <v>879</v>
      </c>
      <c r="E33" s="2">
        <f t="shared" si="0"/>
        <v>7.7444933920704848</v>
      </c>
    </row>
    <row r="34" spans="1:5">
      <c r="A34" t="s">
        <v>54</v>
      </c>
      <c r="B34" t="s">
        <v>55</v>
      </c>
      <c r="C34">
        <v>6</v>
      </c>
      <c r="E34" s="2">
        <f t="shared" si="0"/>
        <v>5.2863436123348019E-2</v>
      </c>
    </row>
    <row r="35" spans="1:5">
      <c r="A35" t="s">
        <v>56</v>
      </c>
      <c r="B35" t="s">
        <v>57</v>
      </c>
      <c r="C35">
        <v>164</v>
      </c>
      <c r="E35" s="2">
        <f t="shared" si="0"/>
        <v>1.4449339207048457</v>
      </c>
    </row>
    <row r="36" spans="1:5">
      <c r="A36" t="s">
        <v>58</v>
      </c>
      <c r="B36" t="s">
        <v>59</v>
      </c>
      <c r="C36">
        <v>65</v>
      </c>
      <c r="E36" s="2">
        <f t="shared" si="0"/>
        <v>0.57268722466960353</v>
      </c>
    </row>
    <row r="37" spans="1:5">
      <c r="A37" t="s">
        <v>60</v>
      </c>
      <c r="B37" t="s">
        <v>61</v>
      </c>
      <c r="C37">
        <v>75</v>
      </c>
      <c r="E37" s="2">
        <f t="shared" si="0"/>
        <v>0.66079295154185025</v>
      </c>
    </row>
    <row r="38" spans="1:5">
      <c r="A38" t="s">
        <v>62</v>
      </c>
      <c r="B38" t="s">
        <v>63</v>
      </c>
      <c r="C38">
        <v>433</v>
      </c>
      <c r="E38" s="2">
        <f t="shared" si="0"/>
        <v>3.8149779735682818</v>
      </c>
    </row>
    <row r="39" spans="1:5">
      <c r="A39" t="s">
        <v>64</v>
      </c>
      <c r="B39" t="s">
        <v>65</v>
      </c>
      <c r="C39">
        <v>33</v>
      </c>
      <c r="E39" s="2">
        <f t="shared" si="0"/>
        <v>0.29074889867841408</v>
      </c>
    </row>
    <row r="40" spans="1:5">
      <c r="A40" t="s">
        <v>66</v>
      </c>
      <c r="B40" t="s">
        <v>67</v>
      </c>
      <c r="C40">
        <v>218</v>
      </c>
      <c r="E40" s="2">
        <f t="shared" si="0"/>
        <v>1.920704845814978</v>
      </c>
    </row>
    <row r="41" spans="1:5">
      <c r="A41" t="s">
        <v>68</v>
      </c>
      <c r="B41" t="s">
        <v>69</v>
      </c>
      <c r="C41">
        <v>0</v>
      </c>
      <c r="E41" s="2">
        <f t="shared" si="0"/>
        <v>0</v>
      </c>
    </row>
    <row r="42" spans="1:5">
      <c r="A42" t="s">
        <v>70</v>
      </c>
      <c r="B42" t="s">
        <v>71</v>
      </c>
      <c r="C42">
        <v>0</v>
      </c>
      <c r="E42" s="2">
        <f t="shared" si="0"/>
        <v>0</v>
      </c>
    </row>
    <row r="43" spans="1:5">
      <c r="A43" t="s">
        <v>72</v>
      </c>
      <c r="B43" t="s">
        <v>73</v>
      </c>
      <c r="C43">
        <v>163</v>
      </c>
      <c r="E43" s="2">
        <f t="shared" si="0"/>
        <v>1.4361233480176212</v>
      </c>
    </row>
    <row r="44" spans="1:5">
      <c r="A44" t="s">
        <v>74</v>
      </c>
      <c r="B44" t="s">
        <v>75</v>
      </c>
      <c r="C44">
        <v>0</v>
      </c>
      <c r="E44" s="2">
        <f t="shared" si="0"/>
        <v>0</v>
      </c>
    </row>
    <row r="45" spans="1:5">
      <c r="A45" t="s">
        <v>76</v>
      </c>
      <c r="B45" t="s">
        <v>77</v>
      </c>
      <c r="C45">
        <v>0</v>
      </c>
      <c r="E45" s="2">
        <f t="shared" si="0"/>
        <v>0</v>
      </c>
    </row>
    <row r="46" spans="1:5">
      <c r="A46" t="s">
        <v>78</v>
      </c>
      <c r="B46" t="s">
        <v>79</v>
      </c>
      <c r="C46">
        <v>59</v>
      </c>
      <c r="E46" s="2">
        <f t="shared" si="0"/>
        <v>0.51982378854625555</v>
      </c>
    </row>
    <row r="47" spans="1:5">
      <c r="A47" t="s">
        <v>80</v>
      </c>
      <c r="B47" t="s">
        <v>81</v>
      </c>
      <c r="C47">
        <v>0</v>
      </c>
      <c r="E47" s="2">
        <f t="shared" si="0"/>
        <v>0</v>
      </c>
    </row>
    <row r="48" spans="1:5">
      <c r="A48" t="s">
        <v>82</v>
      </c>
      <c r="B48" t="s">
        <v>83</v>
      </c>
      <c r="C48">
        <v>0</v>
      </c>
      <c r="E48" s="2">
        <f t="shared" si="0"/>
        <v>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D1" workbookViewId="0">
      <selection activeCell="C1" sqref="C1:C1048576"/>
    </sheetView>
  </sheetViews>
  <sheetFormatPr baseColWidth="10" defaultRowHeight="15" x14ac:dyDescent="0"/>
  <cols>
    <col min="1" max="1" width="33.5" customWidth="1"/>
    <col min="3" max="3" width="10.83203125" style="12"/>
  </cols>
  <sheetData>
    <row r="1" spans="1:5" s="1" customFormat="1">
      <c r="A1" s="1" t="s">
        <v>170</v>
      </c>
      <c r="C1" s="11"/>
    </row>
    <row r="2" spans="1:5">
      <c r="A2" t="s">
        <v>171</v>
      </c>
    </row>
    <row r="3" spans="1:5">
      <c r="A3" t="s">
        <v>4</v>
      </c>
    </row>
    <row r="7" spans="1:5" s="1" customFormat="1">
      <c r="A7" s="1" t="s">
        <v>5</v>
      </c>
      <c r="C7" s="11"/>
      <c r="E7" s="1" t="s">
        <v>84</v>
      </c>
    </row>
    <row r="9" spans="1:5" s="1" customFormat="1">
      <c r="A9" s="1" t="s">
        <v>6</v>
      </c>
      <c r="B9" s="1" t="s">
        <v>7</v>
      </c>
      <c r="C9" s="11"/>
      <c r="D9" s="1" t="s">
        <v>85</v>
      </c>
      <c r="E9" s="7">
        <f>AVERAGE(C11:C48)</f>
        <v>27.437555954027211</v>
      </c>
    </row>
    <row r="10" spans="1:5" s="1" customFormat="1">
      <c r="C10" s="11" t="s">
        <v>172</v>
      </c>
    </row>
    <row r="11" spans="1:5">
      <c r="A11" t="s">
        <v>8</v>
      </c>
      <c r="B11" t="s">
        <v>9</v>
      </c>
      <c r="C11" s="14">
        <v>25.756399346936846</v>
      </c>
      <c r="E11" s="2">
        <f>C11/E$9</f>
        <v>0.93872790237194548</v>
      </c>
    </row>
    <row r="12" spans="1:5">
      <c r="A12" t="s">
        <v>10</v>
      </c>
      <c r="B12" t="s">
        <v>11</v>
      </c>
      <c r="C12" s="14">
        <v>34.660964801890053</v>
      </c>
      <c r="E12" s="2">
        <f t="shared" ref="E12:E48" si="0">C12/E$9</f>
        <v>1.2632672115536081</v>
      </c>
    </row>
    <row r="13" spans="1:5">
      <c r="A13" t="s">
        <v>12</v>
      </c>
      <c r="B13" t="s">
        <v>13</v>
      </c>
      <c r="C13" s="14">
        <v>28.396184269005808</v>
      </c>
      <c r="E13" s="2">
        <f t="shared" si="0"/>
        <v>1.0349385461512979</v>
      </c>
    </row>
    <row r="14" spans="1:5">
      <c r="A14" t="s">
        <v>14</v>
      </c>
      <c r="B14" t="s">
        <v>15</v>
      </c>
      <c r="C14" s="14">
        <v>34.201539066850991</v>
      </c>
      <c r="E14" s="2">
        <f t="shared" si="0"/>
        <v>1.2465227997769597</v>
      </c>
    </row>
    <row r="15" spans="1:5">
      <c r="A15" t="s">
        <v>16</v>
      </c>
      <c r="B15" t="s">
        <v>17</v>
      </c>
      <c r="C15" s="14">
        <v>23.912488972209957</v>
      </c>
      <c r="E15" s="2">
        <f t="shared" si="0"/>
        <v>0.87152401665353674</v>
      </c>
    </row>
    <row r="16" spans="1:5">
      <c r="A16" t="s">
        <v>18</v>
      </c>
      <c r="B16" t="s">
        <v>19</v>
      </c>
      <c r="C16" s="14">
        <v>26.52268869794133</v>
      </c>
      <c r="E16" s="2">
        <f t="shared" si="0"/>
        <v>0.96665638668331899</v>
      </c>
    </row>
    <row r="17" spans="1:5">
      <c r="A17" t="s">
        <v>20</v>
      </c>
      <c r="B17" t="s">
        <v>21</v>
      </c>
      <c r="C17" s="14">
        <v>25.301402912539785</v>
      </c>
      <c r="E17" s="2">
        <f t="shared" si="0"/>
        <v>0.92214492263572456</v>
      </c>
    </row>
    <row r="18" spans="1:5">
      <c r="A18" t="s">
        <v>22</v>
      </c>
      <c r="B18" t="s">
        <v>23</v>
      </c>
      <c r="C18" s="14">
        <v>25.708550719431635</v>
      </c>
      <c r="E18" s="2">
        <f t="shared" si="0"/>
        <v>0.93698399239740604</v>
      </c>
    </row>
    <row r="19" spans="1:5">
      <c r="A19" t="s">
        <v>24</v>
      </c>
      <c r="B19" t="s">
        <v>25</v>
      </c>
      <c r="C19" s="14">
        <v>24.675185944733983</v>
      </c>
      <c r="E19" s="2">
        <f t="shared" si="0"/>
        <v>0.89932157172010163</v>
      </c>
    </row>
    <row r="20" spans="1:5">
      <c r="A20" t="s">
        <v>26</v>
      </c>
      <c r="B20" t="s">
        <v>27</v>
      </c>
      <c r="C20" s="14">
        <v>32.132191904312428</v>
      </c>
      <c r="E20" s="2">
        <f t="shared" si="0"/>
        <v>1.1711025558599781</v>
      </c>
    </row>
    <row r="21" spans="1:5">
      <c r="A21" t="s">
        <v>28</v>
      </c>
      <c r="B21" t="s">
        <v>29</v>
      </c>
      <c r="C21" s="14">
        <v>26.949964435241611</v>
      </c>
      <c r="E21" s="2">
        <f t="shared" si="0"/>
        <v>0.98222904694563251</v>
      </c>
    </row>
    <row r="22" spans="1:5">
      <c r="A22" t="s">
        <v>30</v>
      </c>
      <c r="B22" t="s">
        <v>31</v>
      </c>
      <c r="C22" s="14">
        <v>27.712006591246812</v>
      </c>
      <c r="E22" s="2">
        <f t="shared" si="0"/>
        <v>1.0100027363107507</v>
      </c>
    </row>
    <row r="23" spans="1:5">
      <c r="A23" t="s">
        <v>32</v>
      </c>
      <c r="B23" t="s">
        <v>33</v>
      </c>
      <c r="C23" s="14">
        <v>27.143862233115172</v>
      </c>
      <c r="E23" s="2">
        <f t="shared" si="0"/>
        <v>0.98929592266147415</v>
      </c>
    </row>
    <row r="24" spans="1:5">
      <c r="A24" t="s">
        <v>34</v>
      </c>
      <c r="B24" t="s">
        <v>35</v>
      </c>
      <c r="C24" s="14">
        <v>23.481366665527293</v>
      </c>
      <c r="E24" s="2">
        <f t="shared" si="0"/>
        <v>0.85581116280441738</v>
      </c>
    </row>
    <row r="25" spans="1:5">
      <c r="A25" t="s">
        <v>36</v>
      </c>
      <c r="B25" t="s">
        <v>37</v>
      </c>
      <c r="C25" s="14">
        <v>29.386484819770935</v>
      </c>
      <c r="E25" s="2">
        <f t="shared" si="0"/>
        <v>1.0710314311161402</v>
      </c>
    </row>
    <row r="26" spans="1:5">
      <c r="A26" t="s">
        <v>38</v>
      </c>
      <c r="B26" t="s">
        <v>39</v>
      </c>
      <c r="C26" s="14">
        <v>23.294847469520118</v>
      </c>
      <c r="E26" s="2">
        <f t="shared" si="0"/>
        <v>0.84901321052617162</v>
      </c>
    </row>
    <row r="27" spans="1:5">
      <c r="A27" t="s">
        <v>40</v>
      </c>
      <c r="B27" t="s">
        <v>41</v>
      </c>
      <c r="C27" s="14">
        <v>33.418710376369603</v>
      </c>
      <c r="E27" s="2">
        <f t="shared" si="0"/>
        <v>1.2179915161672588</v>
      </c>
    </row>
    <row r="28" spans="1:5">
      <c r="A28" t="s">
        <v>42</v>
      </c>
      <c r="B28" t="s">
        <v>43</v>
      </c>
      <c r="C28" s="14">
        <v>25.324808678650836</v>
      </c>
      <c r="E28" s="2">
        <f t="shared" si="0"/>
        <v>0.92299797843086417</v>
      </c>
    </row>
    <row r="29" spans="1:5">
      <c r="A29" t="s">
        <v>44</v>
      </c>
      <c r="B29" t="s">
        <v>45</v>
      </c>
      <c r="C29" s="14">
        <v>24.120539807659114</v>
      </c>
      <c r="E29" s="2">
        <f t="shared" si="0"/>
        <v>0.87910671956620701</v>
      </c>
    </row>
    <row r="30" spans="1:5">
      <c r="A30" t="s">
        <v>46</v>
      </c>
      <c r="B30" t="s">
        <v>47</v>
      </c>
      <c r="C30" s="14">
        <v>25.922259041666763</v>
      </c>
      <c r="E30" s="2">
        <f t="shared" si="0"/>
        <v>0.94477289030774492</v>
      </c>
    </row>
    <row r="31" spans="1:5">
      <c r="A31" t="s">
        <v>48</v>
      </c>
      <c r="B31" t="s">
        <v>49</v>
      </c>
      <c r="C31" s="14">
        <v>26.025659049987208</v>
      </c>
      <c r="E31" s="2">
        <f t="shared" si="0"/>
        <v>0.94854144784594896</v>
      </c>
    </row>
    <row r="32" spans="1:5">
      <c r="A32" t="s">
        <v>50</v>
      </c>
      <c r="B32" t="s">
        <v>51</v>
      </c>
      <c r="C32" s="14">
        <v>27.68017313189571</v>
      </c>
      <c r="E32" s="2">
        <f t="shared" si="0"/>
        <v>1.0088425214795012</v>
      </c>
    </row>
    <row r="33" spans="1:5">
      <c r="A33" t="s">
        <v>52</v>
      </c>
      <c r="B33" t="s">
        <v>53</v>
      </c>
      <c r="C33" s="14">
        <v>40.045971507556956</v>
      </c>
      <c r="E33" s="2">
        <f t="shared" si="0"/>
        <v>1.4595312926069537</v>
      </c>
    </row>
    <row r="34" spans="1:5">
      <c r="A34" t="s">
        <v>54</v>
      </c>
      <c r="B34" t="s">
        <v>55</v>
      </c>
      <c r="C34" s="14">
        <v>23.673354891138953</v>
      </c>
      <c r="E34" s="2">
        <f t="shared" si="0"/>
        <v>0.86280844149546931</v>
      </c>
    </row>
    <row r="35" spans="1:5">
      <c r="A35" t="s">
        <v>56</v>
      </c>
      <c r="B35" t="s">
        <v>57</v>
      </c>
      <c r="C35" s="14">
        <v>26.11559488616416</v>
      </c>
      <c r="E35" s="2">
        <f t="shared" si="0"/>
        <v>0.95181928484891098</v>
      </c>
    </row>
    <row r="36" spans="1:5">
      <c r="A36" t="s">
        <v>58</v>
      </c>
      <c r="B36" t="s">
        <v>59</v>
      </c>
      <c r="C36" s="14">
        <v>28.304647672641359</v>
      </c>
      <c r="E36" s="2">
        <f t="shared" si="0"/>
        <v>1.0316023672103667</v>
      </c>
    </row>
    <row r="37" spans="1:5">
      <c r="A37" t="s">
        <v>60</v>
      </c>
      <c r="B37" t="s">
        <v>61</v>
      </c>
      <c r="C37" s="14">
        <v>26.947143082049855</v>
      </c>
      <c r="E37" s="2">
        <f t="shared" si="0"/>
        <v>0.98212621879299078</v>
      </c>
    </row>
    <row r="38" spans="1:5">
      <c r="A38" t="s">
        <v>62</v>
      </c>
      <c r="B38" t="s">
        <v>63</v>
      </c>
      <c r="C38" s="14">
        <v>26.143226449955328</v>
      </c>
      <c r="E38" s="2">
        <f t="shared" si="0"/>
        <v>0.9528263557351615</v>
      </c>
    </row>
    <row r="39" spans="1:5">
      <c r="A39" t="s">
        <v>64</v>
      </c>
      <c r="B39" t="s">
        <v>65</v>
      </c>
      <c r="C39" s="14">
        <v>34.030118944027954</v>
      </c>
      <c r="E39" s="2">
        <f t="shared" si="0"/>
        <v>1.240275154282942</v>
      </c>
    </row>
    <row r="40" spans="1:5">
      <c r="A40" t="s">
        <v>66</v>
      </c>
      <c r="B40" t="s">
        <v>67</v>
      </c>
      <c r="C40" s="14">
        <v>29.358731739144076</v>
      </c>
      <c r="E40" s="2">
        <f t="shared" si="0"/>
        <v>1.0700199313793064</v>
      </c>
    </row>
    <row r="41" spans="1:5">
      <c r="A41" t="s">
        <v>68</v>
      </c>
      <c r="B41" t="s">
        <v>69</v>
      </c>
      <c r="C41" s="14">
        <v>23.667586807486298</v>
      </c>
      <c r="E41" s="2">
        <f t="shared" si="0"/>
        <v>0.86259821564072048</v>
      </c>
    </row>
    <row r="42" spans="1:5">
      <c r="A42" t="s">
        <v>70</v>
      </c>
      <c r="B42" t="s">
        <v>71</v>
      </c>
      <c r="C42" s="14">
        <v>25.497095334095071</v>
      </c>
      <c r="E42" s="2">
        <f t="shared" si="0"/>
        <v>0.92927720591500707</v>
      </c>
    </row>
    <row r="43" spans="1:5">
      <c r="A43" t="s">
        <v>72</v>
      </c>
      <c r="B43" t="s">
        <v>73</v>
      </c>
      <c r="C43" s="14">
        <v>25.21117796078121</v>
      </c>
      <c r="E43" s="2">
        <f t="shared" si="0"/>
        <v>0.91885654841209652</v>
      </c>
    </row>
    <row r="44" spans="1:5">
      <c r="A44" t="s">
        <v>74</v>
      </c>
      <c r="B44" t="s">
        <v>75</v>
      </c>
      <c r="C44" s="14">
        <v>31.379818969253328</v>
      </c>
      <c r="E44" s="2">
        <f t="shared" si="0"/>
        <v>1.1436812747400515</v>
      </c>
    </row>
    <row r="45" spans="1:5">
      <c r="A45" t="s">
        <v>76</v>
      </c>
      <c r="B45" t="s">
        <v>77</v>
      </c>
      <c r="C45" s="14">
        <v>21.148136399774728</v>
      </c>
      <c r="E45" s="2">
        <f t="shared" si="0"/>
        <v>0.77077333109440682</v>
      </c>
    </row>
    <row r="46" spans="1:5">
      <c r="A46" t="s">
        <v>78</v>
      </c>
      <c r="B46" t="s">
        <v>79</v>
      </c>
      <c r="C46" s="14">
        <v>28.653258674058129</v>
      </c>
      <c r="E46" s="2">
        <f t="shared" si="0"/>
        <v>1.0443079814422203</v>
      </c>
    </row>
    <row r="47" spans="1:5">
      <c r="A47" t="s">
        <v>80</v>
      </c>
      <c r="B47" t="s">
        <v>81</v>
      </c>
      <c r="C47" s="14">
        <v>25.429436591522506</v>
      </c>
      <c r="E47" s="2">
        <f t="shared" si="0"/>
        <v>0.9268112886632689</v>
      </c>
    </row>
    <row r="48" spans="1:5">
      <c r="A48" t="s">
        <v>82</v>
      </c>
      <c r="B48" t="s">
        <v>83</v>
      </c>
      <c r="C48" s="14">
        <v>25.29354740687987</v>
      </c>
      <c r="E48" s="2">
        <f t="shared" si="0"/>
        <v>0.92185861777412981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>
      <selection activeCell="C1" sqref="C1:C1048576"/>
    </sheetView>
  </sheetViews>
  <sheetFormatPr baseColWidth="10" defaultRowHeight="15" x14ac:dyDescent="0"/>
  <cols>
    <col min="1" max="1" width="33.5" customWidth="1"/>
    <col min="3" max="3" width="10.83203125" style="12"/>
  </cols>
  <sheetData>
    <row r="1" spans="1:5" s="1" customFormat="1">
      <c r="A1" s="1" t="s">
        <v>174</v>
      </c>
      <c r="C1" s="11"/>
    </row>
    <row r="2" spans="1:5">
      <c r="A2" t="s">
        <v>4</v>
      </c>
    </row>
    <row r="7" spans="1:5" s="1" customFormat="1">
      <c r="A7" s="1" t="s">
        <v>5</v>
      </c>
      <c r="C7" s="11"/>
      <c r="E7" s="1" t="s">
        <v>84</v>
      </c>
    </row>
    <row r="9" spans="1:5" s="1" customFormat="1">
      <c r="A9" s="1" t="s">
        <v>6</v>
      </c>
      <c r="B9" s="1" t="s">
        <v>7</v>
      </c>
      <c r="C9" s="11"/>
      <c r="D9" s="1" t="s">
        <v>85</v>
      </c>
      <c r="E9" s="5">
        <f>AVERAGE(C11:C48)</f>
        <v>86.385950078795446</v>
      </c>
    </row>
    <row r="10" spans="1:5" s="1" customFormat="1">
      <c r="C10" s="11" t="s">
        <v>173</v>
      </c>
    </row>
    <row r="11" spans="1:5">
      <c r="A11" t="s">
        <v>8</v>
      </c>
      <c r="B11" t="s">
        <v>9</v>
      </c>
      <c r="C11" s="13">
        <v>94.5</v>
      </c>
      <c r="E11" s="2">
        <f>C11/E$9</f>
        <v>1.0939278888963246</v>
      </c>
    </row>
    <row r="12" spans="1:5">
      <c r="A12" t="s">
        <v>10</v>
      </c>
      <c r="B12" t="s">
        <v>11</v>
      </c>
      <c r="C12" s="13">
        <v>84</v>
      </c>
      <c r="E12" s="2">
        <f t="shared" ref="E12:E48" si="0">C12/E$9</f>
        <v>0.97238034568562204</v>
      </c>
    </row>
    <row r="13" spans="1:5">
      <c r="A13" t="s">
        <v>12</v>
      </c>
      <c r="B13" t="s">
        <v>13</v>
      </c>
      <c r="C13" s="13">
        <v>90</v>
      </c>
      <c r="E13" s="2">
        <f t="shared" si="0"/>
        <v>1.0418360846631665</v>
      </c>
    </row>
    <row r="14" spans="1:5">
      <c r="A14" t="s">
        <v>14</v>
      </c>
      <c r="B14" t="s">
        <v>15</v>
      </c>
      <c r="C14" s="13">
        <v>91.416666666666671</v>
      </c>
      <c r="E14" s="2">
        <f t="shared" si="0"/>
        <v>1.0582353563661977</v>
      </c>
    </row>
    <row r="15" spans="1:5">
      <c r="A15" t="s">
        <v>16</v>
      </c>
      <c r="B15" t="s">
        <v>17</v>
      </c>
      <c r="C15" s="13">
        <v>74</v>
      </c>
      <c r="E15" s="2">
        <f t="shared" si="0"/>
        <v>0.85662078072304793</v>
      </c>
    </row>
    <row r="16" spans="1:5">
      <c r="A16" t="s">
        <v>18</v>
      </c>
      <c r="B16" t="s">
        <v>19</v>
      </c>
      <c r="C16" s="13">
        <v>88.166666666666671</v>
      </c>
      <c r="E16" s="2">
        <f t="shared" si="0"/>
        <v>1.0206134977533612</v>
      </c>
    </row>
    <row r="17" spans="1:5">
      <c r="A17" t="s">
        <v>20</v>
      </c>
      <c r="B17" t="s">
        <v>21</v>
      </c>
      <c r="C17" s="13">
        <v>83.833333333333329</v>
      </c>
      <c r="E17" s="2">
        <f t="shared" si="0"/>
        <v>0.97045101960291236</v>
      </c>
    </row>
    <row r="18" spans="1:5">
      <c r="A18" t="s">
        <v>22</v>
      </c>
      <c r="B18" t="s">
        <v>23</v>
      </c>
      <c r="C18" s="13">
        <v>88.25</v>
      </c>
      <c r="E18" s="2">
        <f t="shared" si="0"/>
        <v>1.0215781607947159</v>
      </c>
    </row>
    <row r="19" spans="1:5">
      <c r="A19" t="s">
        <v>24</v>
      </c>
      <c r="B19" t="s">
        <v>25</v>
      </c>
      <c r="C19" s="13">
        <v>88.75</v>
      </c>
      <c r="E19" s="2">
        <f t="shared" si="0"/>
        <v>1.0273661390428446</v>
      </c>
    </row>
    <row r="20" spans="1:5">
      <c r="A20" t="s">
        <v>26</v>
      </c>
      <c r="B20" t="s">
        <v>27</v>
      </c>
      <c r="C20" s="13">
        <v>84.224999999999994</v>
      </c>
      <c r="E20" s="2">
        <f t="shared" si="0"/>
        <v>0.97498493589727986</v>
      </c>
    </row>
    <row r="21" spans="1:5">
      <c r="A21" t="s">
        <v>28</v>
      </c>
      <c r="B21" t="s">
        <v>29</v>
      </c>
      <c r="C21" s="13">
        <v>78.5</v>
      </c>
      <c r="E21" s="2">
        <f t="shared" si="0"/>
        <v>0.90871258495620622</v>
      </c>
    </row>
    <row r="22" spans="1:5">
      <c r="A22" t="s">
        <v>30</v>
      </c>
      <c r="B22" t="s">
        <v>31</v>
      </c>
      <c r="C22" s="13">
        <v>93.194444444444443</v>
      </c>
      <c r="E22" s="2">
        <f t="shared" si="0"/>
        <v>1.0788148345817665</v>
      </c>
    </row>
    <row r="23" spans="1:5">
      <c r="A23" t="s">
        <v>32</v>
      </c>
      <c r="B23" t="s">
        <v>33</v>
      </c>
      <c r="C23" s="13">
        <v>78.86904761904762</v>
      </c>
      <c r="E23" s="2">
        <f t="shared" si="0"/>
        <v>0.91298466413934887</v>
      </c>
    </row>
    <row r="24" spans="1:5">
      <c r="A24" t="s">
        <v>34</v>
      </c>
      <c r="B24" t="s">
        <v>35</v>
      </c>
      <c r="C24" s="13">
        <v>88.678571428571431</v>
      </c>
      <c r="E24" s="2">
        <f t="shared" si="0"/>
        <v>1.0265392850073978</v>
      </c>
    </row>
    <row r="25" spans="1:5">
      <c r="A25" t="s">
        <v>36</v>
      </c>
      <c r="B25" t="s">
        <v>37</v>
      </c>
      <c r="C25" s="13">
        <v>95.2</v>
      </c>
      <c r="E25" s="2">
        <f t="shared" si="0"/>
        <v>1.102031058443705</v>
      </c>
    </row>
    <row r="26" spans="1:5">
      <c r="A26" t="s">
        <v>38</v>
      </c>
      <c r="B26" t="s">
        <v>39</v>
      </c>
      <c r="C26" s="13">
        <v>78.400000000000006</v>
      </c>
      <c r="E26" s="2">
        <f t="shared" si="0"/>
        <v>0.90755498930658063</v>
      </c>
    </row>
    <row r="27" spans="1:5">
      <c r="A27" t="s">
        <v>40</v>
      </c>
      <c r="B27" t="s">
        <v>41</v>
      </c>
      <c r="C27" s="13">
        <v>87.888888888888886</v>
      </c>
      <c r="E27" s="2">
        <f t="shared" si="0"/>
        <v>1.0173979542821785</v>
      </c>
    </row>
    <row r="28" spans="1:5">
      <c r="A28" t="s">
        <v>42</v>
      </c>
      <c r="B28" t="s">
        <v>43</v>
      </c>
      <c r="C28" s="13">
        <v>80.5</v>
      </c>
      <c r="E28" s="2">
        <f t="shared" si="0"/>
        <v>0.93186449794872106</v>
      </c>
    </row>
    <row r="29" spans="1:5">
      <c r="A29" t="s">
        <v>44</v>
      </c>
      <c r="B29" t="s">
        <v>45</v>
      </c>
      <c r="C29" s="13">
        <v>91.5</v>
      </c>
      <c r="E29" s="2">
        <f t="shared" si="0"/>
        <v>1.0592000194075526</v>
      </c>
    </row>
    <row r="30" spans="1:5">
      <c r="A30" t="s">
        <v>46</v>
      </c>
      <c r="B30" t="s">
        <v>47</v>
      </c>
      <c r="C30" s="13">
        <v>84.283333333333331</v>
      </c>
      <c r="E30" s="2">
        <f t="shared" si="0"/>
        <v>0.97566020002622822</v>
      </c>
    </row>
    <row r="31" spans="1:5">
      <c r="A31" t="s">
        <v>48</v>
      </c>
      <c r="B31" t="s">
        <v>49</v>
      </c>
      <c r="C31" s="13">
        <v>92.25</v>
      </c>
      <c r="E31" s="2">
        <f t="shared" si="0"/>
        <v>1.0678819867797456</v>
      </c>
    </row>
    <row r="32" spans="1:5">
      <c r="A32" t="s">
        <v>50</v>
      </c>
      <c r="B32" t="s">
        <v>51</v>
      </c>
      <c r="C32" s="13">
        <v>94.5</v>
      </c>
      <c r="E32" s="2">
        <f t="shared" si="0"/>
        <v>1.0939278888963246</v>
      </c>
    </row>
    <row r="33" spans="1:5">
      <c r="A33" t="s">
        <v>52</v>
      </c>
      <c r="B33" t="s">
        <v>53</v>
      </c>
      <c r="C33" s="13">
        <v>89.921875</v>
      </c>
      <c r="E33" s="2">
        <f t="shared" si="0"/>
        <v>1.0409317130618962</v>
      </c>
    </row>
    <row r="34" spans="1:5">
      <c r="A34" t="s">
        <v>54</v>
      </c>
      <c r="B34" t="s">
        <v>55</v>
      </c>
      <c r="C34" s="13">
        <v>82.803030303030297</v>
      </c>
      <c r="E34" s="2">
        <f t="shared" si="0"/>
        <v>0.95852427654616235</v>
      </c>
    </row>
    <row r="35" spans="1:5">
      <c r="A35" t="s">
        <v>56</v>
      </c>
      <c r="B35" t="s">
        <v>57</v>
      </c>
      <c r="C35" s="13">
        <v>90.857142857142861</v>
      </c>
      <c r="E35" s="2">
        <f t="shared" si="0"/>
        <v>1.0517583330885301</v>
      </c>
    </row>
    <row r="36" spans="1:5">
      <c r="A36" t="s">
        <v>58</v>
      </c>
      <c r="B36" t="s">
        <v>59</v>
      </c>
      <c r="C36" s="13">
        <v>86.625</v>
      </c>
      <c r="E36" s="2">
        <f t="shared" si="0"/>
        <v>1.0027672314882976</v>
      </c>
    </row>
    <row r="37" spans="1:5">
      <c r="A37" t="s">
        <v>60</v>
      </c>
      <c r="B37" t="s">
        <v>61</v>
      </c>
      <c r="C37" s="13">
        <v>82.8888888888889</v>
      </c>
      <c r="E37" s="2">
        <f t="shared" si="0"/>
        <v>0.95951817180089172</v>
      </c>
    </row>
    <row r="38" spans="1:5">
      <c r="A38" t="s">
        <v>62</v>
      </c>
      <c r="B38" t="s">
        <v>63</v>
      </c>
      <c r="C38" s="13">
        <v>94.857142857142861</v>
      </c>
      <c r="E38" s="2">
        <f t="shared" si="0"/>
        <v>1.0980621590735595</v>
      </c>
    </row>
    <row r="39" spans="1:5">
      <c r="A39" t="s">
        <v>64</v>
      </c>
      <c r="B39" t="s">
        <v>65</v>
      </c>
      <c r="C39" s="13">
        <v>79.62222222222222</v>
      </c>
      <c r="E39" s="2">
        <f t="shared" si="0"/>
        <v>0.92170338057978396</v>
      </c>
    </row>
    <row r="40" spans="1:5">
      <c r="A40" t="s">
        <v>66</v>
      </c>
      <c r="B40" t="s">
        <v>67</v>
      </c>
      <c r="C40" s="13">
        <v>84.151515151515142</v>
      </c>
      <c r="E40" s="2">
        <f t="shared" si="0"/>
        <v>0.97413427848808509</v>
      </c>
    </row>
    <row r="41" spans="1:5">
      <c r="A41" t="s">
        <v>68</v>
      </c>
      <c r="B41" t="s">
        <v>69</v>
      </c>
      <c r="C41" s="13">
        <v>92.75</v>
      </c>
      <c r="E41" s="2">
        <f t="shared" si="0"/>
        <v>1.0736699650278743</v>
      </c>
    </row>
    <row r="42" spans="1:5">
      <c r="A42" t="s">
        <v>70</v>
      </c>
      <c r="B42" t="s">
        <v>71</v>
      </c>
      <c r="C42" s="13">
        <v>83</v>
      </c>
      <c r="E42" s="2">
        <f t="shared" si="0"/>
        <v>0.96080438918936462</v>
      </c>
    </row>
    <row r="43" spans="1:5">
      <c r="A43" t="s">
        <v>72</v>
      </c>
      <c r="B43" t="s">
        <v>73</v>
      </c>
      <c r="C43" s="13">
        <v>93.2</v>
      </c>
      <c r="E43" s="2">
        <f t="shared" si="0"/>
        <v>1.0788791454511901</v>
      </c>
    </row>
    <row r="44" spans="1:5">
      <c r="A44" t="s">
        <v>74</v>
      </c>
      <c r="B44" t="s">
        <v>75</v>
      </c>
      <c r="C44" s="13">
        <v>89.666666666666671</v>
      </c>
      <c r="E44" s="2">
        <f t="shared" si="0"/>
        <v>1.0379774324977473</v>
      </c>
    </row>
    <row r="45" spans="1:5">
      <c r="A45" t="s">
        <v>76</v>
      </c>
      <c r="B45" t="s">
        <v>77</v>
      </c>
      <c r="C45" s="13">
        <v>75.333333333333329</v>
      </c>
      <c r="E45" s="2">
        <f t="shared" si="0"/>
        <v>0.87205538938472438</v>
      </c>
    </row>
    <row r="46" spans="1:5">
      <c r="A46" t="s">
        <v>78</v>
      </c>
      <c r="B46" t="s">
        <v>79</v>
      </c>
      <c r="C46" s="13">
        <v>87.75</v>
      </c>
      <c r="E46" s="2">
        <f t="shared" si="0"/>
        <v>1.0157901825465872</v>
      </c>
    </row>
    <row r="47" spans="1:5">
      <c r="A47" t="s">
        <v>80</v>
      </c>
      <c r="B47" t="s">
        <v>81</v>
      </c>
      <c r="C47" s="13">
        <v>88.166666666666657</v>
      </c>
      <c r="E47" s="2">
        <f t="shared" si="0"/>
        <v>1.020613497753361</v>
      </c>
    </row>
    <row r="48" spans="1:5">
      <c r="A48" t="s">
        <v>82</v>
      </c>
      <c r="B48" t="s">
        <v>83</v>
      </c>
      <c r="C48" s="13">
        <v>70.166666666666671</v>
      </c>
      <c r="E48" s="2">
        <f t="shared" si="0"/>
        <v>0.81224628082072792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2" workbookViewId="0">
      <selection activeCell="D21" sqref="D21"/>
    </sheetView>
  </sheetViews>
  <sheetFormatPr baseColWidth="10" defaultRowHeight="15" x14ac:dyDescent="0"/>
  <cols>
    <col min="1" max="1" width="33.5" customWidth="1"/>
    <col min="3" max="3" width="10.83203125" style="12"/>
  </cols>
  <sheetData>
    <row r="1" spans="1:5" s="1" customFormat="1">
      <c r="A1" s="1" t="s">
        <v>177</v>
      </c>
      <c r="C1" s="11"/>
    </row>
    <row r="2" spans="1:5">
      <c r="A2" t="s">
        <v>175</v>
      </c>
    </row>
    <row r="3" spans="1:5">
      <c r="A3" t="s">
        <v>4</v>
      </c>
    </row>
    <row r="7" spans="1:5" s="1" customFormat="1">
      <c r="A7" s="1" t="s">
        <v>5</v>
      </c>
      <c r="C7" s="11"/>
      <c r="E7" s="1" t="s">
        <v>84</v>
      </c>
    </row>
    <row r="9" spans="1:5" s="1" customFormat="1">
      <c r="A9" s="1" t="s">
        <v>6</v>
      </c>
      <c r="B9" s="1" t="s">
        <v>7</v>
      </c>
      <c r="C9" s="11"/>
      <c r="D9" s="1" t="s">
        <v>85</v>
      </c>
      <c r="E9" s="5">
        <f>AVERAGE(C11:C48)</f>
        <v>22651.894736842107</v>
      </c>
    </row>
    <row r="10" spans="1:5" s="1" customFormat="1">
      <c r="C10" s="11" t="s">
        <v>176</v>
      </c>
    </row>
    <row r="11" spans="1:5">
      <c r="A11" t="s">
        <v>8</v>
      </c>
      <c r="B11" t="s">
        <v>9</v>
      </c>
      <c r="C11" s="12">
        <v>20794</v>
      </c>
      <c r="E11" s="2">
        <f>C11/E$9</f>
        <v>0.91798060345829091</v>
      </c>
    </row>
    <row r="12" spans="1:5">
      <c r="A12" t="s">
        <v>10</v>
      </c>
      <c r="B12" t="s">
        <v>11</v>
      </c>
      <c r="C12" s="12">
        <v>25099</v>
      </c>
      <c r="E12" s="2">
        <f t="shared" ref="E12:E48" si="0">C12/E$9</f>
        <v>1.1080309303741291</v>
      </c>
    </row>
    <row r="13" spans="1:5">
      <c r="A13" t="s">
        <v>12</v>
      </c>
      <c r="B13" t="s">
        <v>13</v>
      </c>
      <c r="C13" s="12">
        <v>22654</v>
      </c>
      <c r="E13" s="2">
        <f t="shared" si="0"/>
        <v>1.0000929398261096</v>
      </c>
    </row>
    <row r="14" spans="1:5">
      <c r="A14" t="s">
        <v>14</v>
      </c>
      <c r="B14" t="s">
        <v>15</v>
      </c>
      <c r="C14" s="12">
        <v>23392</v>
      </c>
      <c r="E14" s="2">
        <f t="shared" si="0"/>
        <v>1.0326729958688246</v>
      </c>
    </row>
    <row r="15" spans="1:5">
      <c r="A15" t="s">
        <v>16</v>
      </c>
      <c r="B15" t="s">
        <v>17</v>
      </c>
      <c r="C15" s="12">
        <v>18932</v>
      </c>
      <c r="E15" s="2">
        <f t="shared" si="0"/>
        <v>0.83577997425566808</v>
      </c>
    </row>
    <row r="16" spans="1:5">
      <c r="A16" t="s">
        <v>18</v>
      </c>
      <c r="B16" t="s">
        <v>19</v>
      </c>
      <c r="C16" s="12">
        <v>24257</v>
      </c>
      <c r="E16" s="2">
        <f t="shared" si="0"/>
        <v>1.0708596469216005</v>
      </c>
    </row>
    <row r="17" spans="1:5">
      <c r="A17" t="s">
        <v>20</v>
      </c>
      <c r="B17" t="s">
        <v>21</v>
      </c>
      <c r="C17" s="12">
        <v>21474</v>
      </c>
      <c r="E17" s="2">
        <f t="shared" si="0"/>
        <v>0.9480001672916869</v>
      </c>
    </row>
    <row r="18" spans="1:5">
      <c r="A18" t="s">
        <v>22</v>
      </c>
      <c r="B18" t="s">
        <v>23</v>
      </c>
      <c r="C18" s="12">
        <v>21253</v>
      </c>
      <c r="E18" s="2">
        <f t="shared" si="0"/>
        <v>0.93824380904583327</v>
      </c>
    </row>
    <row r="19" spans="1:5">
      <c r="A19" t="s">
        <v>24</v>
      </c>
      <c r="B19" t="s">
        <v>25</v>
      </c>
      <c r="C19" s="12">
        <v>21081</v>
      </c>
      <c r="E19" s="2">
        <f t="shared" si="0"/>
        <v>0.93065062525268005</v>
      </c>
    </row>
    <row r="20" spans="1:5">
      <c r="A20" t="s">
        <v>26</v>
      </c>
      <c r="B20" t="s">
        <v>27</v>
      </c>
      <c r="C20" s="12">
        <v>26596</v>
      </c>
      <c r="E20" s="2">
        <f t="shared" si="0"/>
        <v>1.1741181172250026</v>
      </c>
    </row>
    <row r="21" spans="1:5">
      <c r="A21" t="s">
        <v>28</v>
      </c>
      <c r="B21" t="s">
        <v>29</v>
      </c>
      <c r="C21" s="12">
        <v>22906</v>
      </c>
      <c r="E21" s="2">
        <f t="shared" si="0"/>
        <v>1.0112178370114269</v>
      </c>
    </row>
    <row r="22" spans="1:5">
      <c r="A22" t="s">
        <v>30</v>
      </c>
      <c r="B22" t="s">
        <v>31</v>
      </c>
      <c r="C22" s="12">
        <v>23268</v>
      </c>
      <c r="E22" s="2">
        <f t="shared" si="0"/>
        <v>1.0271988401109702</v>
      </c>
    </row>
    <row r="23" spans="1:5">
      <c r="A23" t="s">
        <v>32</v>
      </c>
      <c r="B23" t="s">
        <v>33</v>
      </c>
      <c r="C23" s="12">
        <v>23751</v>
      </c>
      <c r="E23" s="2">
        <f t="shared" si="0"/>
        <v>1.0485215597161617</v>
      </c>
    </row>
    <row r="24" spans="1:5">
      <c r="A24" t="s">
        <v>34</v>
      </c>
      <c r="B24" t="s">
        <v>35</v>
      </c>
      <c r="C24" s="12">
        <v>20243</v>
      </c>
      <c r="E24" s="2">
        <f t="shared" si="0"/>
        <v>0.89365592746975964</v>
      </c>
    </row>
    <row r="25" spans="1:5">
      <c r="A25" t="s">
        <v>36</v>
      </c>
      <c r="B25" t="s">
        <v>37</v>
      </c>
      <c r="C25" s="12">
        <v>22637</v>
      </c>
      <c r="E25" s="2">
        <f t="shared" si="0"/>
        <v>0.99934245073027461</v>
      </c>
    </row>
    <row r="26" spans="1:5">
      <c r="A26" t="s">
        <v>38</v>
      </c>
      <c r="B26" t="s">
        <v>39</v>
      </c>
      <c r="C26" s="12">
        <v>20589</v>
      </c>
      <c r="E26" s="2">
        <f t="shared" si="0"/>
        <v>0.90893058789087</v>
      </c>
    </row>
    <row r="27" spans="1:5">
      <c r="A27" t="s">
        <v>40</v>
      </c>
      <c r="B27" t="s">
        <v>41</v>
      </c>
      <c r="C27" s="12">
        <v>24007</v>
      </c>
      <c r="E27" s="2">
        <f t="shared" si="0"/>
        <v>1.0598230425710873</v>
      </c>
    </row>
    <row r="28" spans="1:5">
      <c r="A28" t="s">
        <v>42</v>
      </c>
      <c r="B28" t="s">
        <v>43</v>
      </c>
      <c r="C28" s="12">
        <v>20141</v>
      </c>
      <c r="E28" s="2">
        <f t="shared" si="0"/>
        <v>0.88915299289475025</v>
      </c>
    </row>
    <row r="29" spans="1:5">
      <c r="A29" t="s">
        <v>44</v>
      </c>
      <c r="B29" t="s">
        <v>45</v>
      </c>
      <c r="C29" s="12">
        <v>21000</v>
      </c>
      <c r="E29" s="2">
        <f t="shared" si="0"/>
        <v>0.92707476544311385</v>
      </c>
    </row>
    <row r="30" spans="1:5">
      <c r="A30" t="s">
        <v>46</v>
      </c>
      <c r="B30" t="s">
        <v>47</v>
      </c>
      <c r="C30" s="12">
        <v>21845</v>
      </c>
      <c r="E30" s="2">
        <f t="shared" si="0"/>
        <v>0.96437848814784866</v>
      </c>
    </row>
    <row r="31" spans="1:5">
      <c r="A31" t="s">
        <v>48</v>
      </c>
      <c r="B31" t="s">
        <v>49</v>
      </c>
      <c r="C31" s="12">
        <v>21767</v>
      </c>
      <c r="E31" s="2">
        <f t="shared" si="0"/>
        <v>0.96093506759048852</v>
      </c>
    </row>
    <row r="32" spans="1:5">
      <c r="A32" t="s">
        <v>50</v>
      </c>
      <c r="B32" t="s">
        <v>51</v>
      </c>
      <c r="C32" s="12">
        <v>22000</v>
      </c>
      <c r="E32" s="2">
        <f t="shared" si="0"/>
        <v>0.97122118284516679</v>
      </c>
    </row>
    <row r="33" spans="1:5">
      <c r="A33" t="s">
        <v>52</v>
      </c>
      <c r="B33" t="s">
        <v>53</v>
      </c>
      <c r="C33" s="12">
        <v>32217</v>
      </c>
      <c r="E33" s="2">
        <f t="shared" si="0"/>
        <v>1.4222651294419426</v>
      </c>
    </row>
    <row r="34" spans="1:5">
      <c r="A34" t="s">
        <v>54</v>
      </c>
      <c r="B34" t="s">
        <v>55</v>
      </c>
      <c r="C34" s="12">
        <v>20686</v>
      </c>
      <c r="E34" s="2">
        <f t="shared" si="0"/>
        <v>0.91321279037886915</v>
      </c>
    </row>
    <row r="35" spans="1:5">
      <c r="A35" t="s">
        <v>56</v>
      </c>
      <c r="B35" t="s">
        <v>57</v>
      </c>
      <c r="C35" s="12">
        <v>21800</v>
      </c>
      <c r="E35" s="2">
        <f t="shared" si="0"/>
        <v>0.96239189936475622</v>
      </c>
    </row>
    <row r="36" spans="1:5">
      <c r="A36" t="s">
        <v>58</v>
      </c>
      <c r="B36" t="s">
        <v>59</v>
      </c>
      <c r="C36" s="12">
        <v>27600</v>
      </c>
      <c r="E36" s="2">
        <f t="shared" si="0"/>
        <v>1.2184411202966638</v>
      </c>
    </row>
    <row r="37" spans="1:5">
      <c r="A37" t="s">
        <v>60</v>
      </c>
      <c r="B37" t="s">
        <v>61</v>
      </c>
      <c r="C37" s="12">
        <v>20589</v>
      </c>
      <c r="E37" s="2">
        <f t="shared" si="0"/>
        <v>0.90893058789087</v>
      </c>
    </row>
    <row r="38" spans="1:5">
      <c r="A38" t="s">
        <v>62</v>
      </c>
      <c r="B38" t="s">
        <v>63</v>
      </c>
      <c r="C38" s="12">
        <v>24000</v>
      </c>
      <c r="E38" s="2">
        <f t="shared" si="0"/>
        <v>1.059514017649273</v>
      </c>
    </row>
    <row r="39" spans="1:5">
      <c r="A39" t="s">
        <v>64</v>
      </c>
      <c r="B39" t="s">
        <v>65</v>
      </c>
      <c r="C39" s="12">
        <v>21548</v>
      </c>
      <c r="E39" s="2">
        <f t="shared" si="0"/>
        <v>0.95126700217943883</v>
      </c>
    </row>
    <row r="40" spans="1:5">
      <c r="A40" t="s">
        <v>66</v>
      </c>
      <c r="B40" t="s">
        <v>67</v>
      </c>
      <c r="C40" s="12">
        <v>24037</v>
      </c>
      <c r="E40" s="2">
        <f t="shared" si="0"/>
        <v>1.0611474350931489</v>
      </c>
    </row>
    <row r="41" spans="1:5">
      <c r="A41" t="s">
        <v>68</v>
      </c>
      <c r="B41" t="s">
        <v>69</v>
      </c>
      <c r="C41" s="12">
        <v>21331</v>
      </c>
      <c r="E41" s="2">
        <f t="shared" si="0"/>
        <v>0.9416872296031934</v>
      </c>
    </row>
    <row r="42" spans="1:5">
      <c r="A42" t="s">
        <v>70</v>
      </c>
      <c r="B42" t="s">
        <v>71</v>
      </c>
      <c r="C42" s="12">
        <v>22519</v>
      </c>
      <c r="E42" s="2">
        <f t="shared" si="0"/>
        <v>0.99413317347683239</v>
      </c>
    </row>
    <row r="43" spans="1:5">
      <c r="A43" t="s">
        <v>72</v>
      </c>
      <c r="B43" t="s">
        <v>73</v>
      </c>
      <c r="C43" s="12">
        <v>21558</v>
      </c>
      <c r="E43" s="2">
        <f t="shared" si="0"/>
        <v>0.9517084663534594</v>
      </c>
    </row>
    <row r="44" spans="1:5">
      <c r="A44" t="s">
        <v>74</v>
      </c>
      <c r="B44" t="s">
        <v>75</v>
      </c>
      <c r="C44" s="12">
        <v>28279</v>
      </c>
      <c r="E44" s="2">
        <f t="shared" si="0"/>
        <v>1.2484165377126579</v>
      </c>
    </row>
    <row r="45" spans="1:5">
      <c r="A45" t="s">
        <v>76</v>
      </c>
      <c r="B45" t="s">
        <v>77</v>
      </c>
      <c r="C45" s="12">
        <v>19922</v>
      </c>
      <c r="E45" s="2">
        <f t="shared" si="0"/>
        <v>0.87948492748370066</v>
      </c>
    </row>
    <row r="46" spans="1:5">
      <c r="A46" t="s">
        <v>78</v>
      </c>
      <c r="B46" t="s">
        <v>79</v>
      </c>
      <c r="C46" s="12">
        <v>23710</v>
      </c>
      <c r="E46" s="2">
        <f t="shared" si="0"/>
        <v>1.0467115566026775</v>
      </c>
    </row>
    <row r="47" spans="1:5">
      <c r="A47" t="s">
        <v>80</v>
      </c>
      <c r="B47" t="s">
        <v>81</v>
      </c>
      <c r="C47" s="12">
        <v>20770</v>
      </c>
      <c r="E47" s="2">
        <f t="shared" si="0"/>
        <v>0.91692108944064155</v>
      </c>
    </row>
    <row r="48" spans="1:5">
      <c r="A48" t="s">
        <v>82</v>
      </c>
      <c r="B48" t="s">
        <v>83</v>
      </c>
      <c r="C48" s="12">
        <v>20520</v>
      </c>
      <c r="E48" s="2">
        <f t="shared" si="0"/>
        <v>0.90588448509012831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/>
  </sheetViews>
  <sheetFormatPr baseColWidth="10" defaultRowHeight="15" x14ac:dyDescent="0"/>
  <cols>
    <col min="1" max="1" width="33.5" customWidth="1"/>
  </cols>
  <sheetData>
    <row r="1" spans="1:5" s="1" customFormat="1">
      <c r="A1" s="1" t="s">
        <v>0</v>
      </c>
    </row>
    <row r="2" spans="1:5">
      <c r="A2" t="s">
        <v>1</v>
      </c>
    </row>
    <row r="3" spans="1:5">
      <c r="A3" t="s">
        <v>2</v>
      </c>
    </row>
    <row r="4" spans="1:5">
      <c r="A4" t="s">
        <v>3</v>
      </c>
    </row>
    <row r="5" spans="1:5">
      <c r="A5" t="s">
        <v>4</v>
      </c>
    </row>
    <row r="7" spans="1:5" s="1" customFormat="1">
      <c r="A7" s="1" t="s">
        <v>5</v>
      </c>
      <c r="E7" s="1" t="s">
        <v>84</v>
      </c>
    </row>
    <row r="9" spans="1:5" s="1" customFormat="1">
      <c r="A9" s="1" t="s">
        <v>6</v>
      </c>
      <c r="B9" s="1" t="s">
        <v>7</v>
      </c>
      <c r="D9" s="1" t="s">
        <v>85</v>
      </c>
      <c r="E9" s="5">
        <f>AVERAGE(C11:C48)</f>
        <v>209.74673751281611</v>
      </c>
    </row>
    <row r="10" spans="1:5" s="1" customFormat="1">
      <c r="C10" s="4" t="s">
        <v>86</v>
      </c>
    </row>
    <row r="11" spans="1:5">
      <c r="A11" t="s">
        <v>8</v>
      </c>
      <c r="B11" t="s">
        <v>9</v>
      </c>
      <c r="C11" s="3">
        <v>449.62641334773315</v>
      </c>
      <c r="E11" s="2">
        <f>C11/E$9</f>
        <v>2.1436634422991192</v>
      </c>
    </row>
    <row r="12" spans="1:5">
      <c r="A12" t="s">
        <v>10</v>
      </c>
      <c r="B12" t="s">
        <v>11</v>
      </c>
      <c r="C12" s="3">
        <v>820.6373003974204</v>
      </c>
      <c r="E12" s="2">
        <f t="shared" ref="E12:E48" si="0">C12/E$9</f>
        <v>3.912515208239066</v>
      </c>
    </row>
    <row r="13" spans="1:5">
      <c r="A13" t="s">
        <v>12</v>
      </c>
      <c r="B13" t="s">
        <v>13</v>
      </c>
      <c r="C13" s="3">
        <v>3.1172393728114383</v>
      </c>
      <c r="E13" s="2">
        <f t="shared" si="0"/>
        <v>1.486192066573129E-2</v>
      </c>
    </row>
    <row r="14" spans="1:5">
      <c r="A14" t="s">
        <v>14</v>
      </c>
      <c r="B14" t="s">
        <v>15</v>
      </c>
      <c r="C14" s="3">
        <v>82.349227149536887</v>
      </c>
      <c r="E14" s="2">
        <f t="shared" si="0"/>
        <v>0.3926126724355134</v>
      </c>
    </row>
    <row r="15" spans="1:5">
      <c r="A15" t="s">
        <v>16</v>
      </c>
      <c r="B15" t="s">
        <v>17</v>
      </c>
      <c r="C15" s="3">
        <v>5.6505156095493714</v>
      </c>
      <c r="E15" s="2">
        <f t="shared" si="0"/>
        <v>2.693970679379034E-2</v>
      </c>
    </row>
    <row r="16" spans="1:5">
      <c r="A16" t="s">
        <v>18</v>
      </c>
      <c r="B16" t="s">
        <v>19</v>
      </c>
      <c r="C16" s="3">
        <v>117.85486000007563</v>
      </c>
      <c r="E16" s="2">
        <f t="shared" si="0"/>
        <v>0.56189126657035304</v>
      </c>
    </row>
    <row r="17" spans="1:5">
      <c r="A17" t="s">
        <v>20</v>
      </c>
      <c r="B17" t="s">
        <v>21</v>
      </c>
      <c r="C17" s="3">
        <v>2.1354289008947447</v>
      </c>
      <c r="E17" s="2">
        <f t="shared" si="0"/>
        <v>1.0180987443317272E-2</v>
      </c>
    </row>
    <row r="18" spans="1:5">
      <c r="A18" t="s">
        <v>22</v>
      </c>
      <c r="B18" t="s">
        <v>23</v>
      </c>
      <c r="C18" s="3">
        <v>134.69110961923906</v>
      </c>
      <c r="E18" s="2">
        <f t="shared" si="0"/>
        <v>0.64216068967942375</v>
      </c>
    </row>
    <row r="19" spans="1:5">
      <c r="A19" t="s">
        <v>24</v>
      </c>
      <c r="B19" t="s">
        <v>25</v>
      </c>
      <c r="C19" s="3">
        <v>13.028608653167581</v>
      </c>
      <c r="E19" s="2">
        <f t="shared" si="0"/>
        <v>6.2115906104959068E-2</v>
      </c>
    </row>
    <row r="20" spans="1:5">
      <c r="A20" t="s">
        <v>26</v>
      </c>
      <c r="B20" t="s">
        <v>27</v>
      </c>
      <c r="C20" s="3">
        <v>140.10731093924542</v>
      </c>
      <c r="E20" s="2">
        <f t="shared" si="0"/>
        <v>0.66798326687052512</v>
      </c>
    </row>
    <row r="21" spans="1:5">
      <c r="A21" t="s">
        <v>28</v>
      </c>
      <c r="B21" t="s">
        <v>29</v>
      </c>
      <c r="C21" s="3">
        <v>423.74196217697863</v>
      </c>
      <c r="E21" s="2">
        <f t="shared" si="0"/>
        <v>2.0202553193519246</v>
      </c>
    </row>
    <row r="22" spans="1:5">
      <c r="A22" t="s">
        <v>30</v>
      </c>
      <c r="B22" t="s">
        <v>31</v>
      </c>
      <c r="C22" s="3">
        <v>128.46948627742572</v>
      </c>
      <c r="E22" s="2">
        <f t="shared" si="0"/>
        <v>0.6124981384731949</v>
      </c>
    </row>
    <row r="23" spans="1:5">
      <c r="A23" t="s">
        <v>32</v>
      </c>
      <c r="B23" t="s">
        <v>33</v>
      </c>
      <c r="C23" s="3">
        <v>400.60898935245808</v>
      </c>
      <c r="E23" s="2">
        <f t="shared" si="0"/>
        <v>1.9099652948260031</v>
      </c>
    </row>
    <row r="24" spans="1:5">
      <c r="A24" t="s">
        <v>34</v>
      </c>
      <c r="B24" t="s">
        <v>35</v>
      </c>
      <c r="C24" s="3">
        <v>32.553105630437834</v>
      </c>
      <c r="E24" s="2">
        <f t="shared" si="0"/>
        <v>0.15520196412327389</v>
      </c>
    </row>
    <row r="25" spans="1:5">
      <c r="A25" t="s">
        <v>36</v>
      </c>
      <c r="B25" t="s">
        <v>37</v>
      </c>
      <c r="C25" s="3">
        <v>266.20361022493233</v>
      </c>
      <c r="E25" s="2">
        <f t="shared" si="0"/>
        <v>1.2691668694425655</v>
      </c>
    </row>
    <row r="26" spans="1:5">
      <c r="A26" t="s">
        <v>38</v>
      </c>
      <c r="B26" t="s">
        <v>39</v>
      </c>
      <c r="C26" s="3">
        <v>151.64103682718627</v>
      </c>
      <c r="E26" s="2">
        <f t="shared" si="0"/>
        <v>0.72297208826869397</v>
      </c>
    </row>
    <row r="27" spans="1:5">
      <c r="A27" t="s">
        <v>40</v>
      </c>
      <c r="B27" t="s">
        <v>41</v>
      </c>
      <c r="C27" s="3">
        <v>103.02053318234876</v>
      </c>
      <c r="E27" s="2">
        <f t="shared" si="0"/>
        <v>0.49116631993407722</v>
      </c>
    </row>
    <row r="28" spans="1:5">
      <c r="A28" t="s">
        <v>42</v>
      </c>
      <c r="B28" t="s">
        <v>43</v>
      </c>
      <c r="C28" s="3">
        <v>22.913152786175729</v>
      </c>
      <c r="E28" s="2">
        <f t="shared" si="0"/>
        <v>0.10924199850677378</v>
      </c>
    </row>
    <row r="29" spans="1:5">
      <c r="A29" t="s">
        <v>44</v>
      </c>
      <c r="B29" t="s">
        <v>45</v>
      </c>
      <c r="C29" s="3">
        <v>95.29860228716646</v>
      </c>
      <c r="E29" s="2">
        <f t="shared" si="0"/>
        <v>0.45435082050486458</v>
      </c>
    </row>
    <row r="30" spans="1:5">
      <c r="A30" t="s">
        <v>46</v>
      </c>
      <c r="B30" t="s">
        <v>47</v>
      </c>
      <c r="C30" s="3">
        <v>234.05607208678214</v>
      </c>
      <c r="E30" s="2">
        <f t="shared" si="0"/>
        <v>1.1158985110434942</v>
      </c>
    </row>
    <row r="31" spans="1:5">
      <c r="A31" t="s">
        <v>48</v>
      </c>
      <c r="B31" t="s">
        <v>49</v>
      </c>
      <c r="C31" s="3">
        <v>150.91070492732541</v>
      </c>
      <c r="E31" s="2">
        <f t="shared" si="0"/>
        <v>0.71949011801961571</v>
      </c>
    </row>
    <row r="32" spans="1:5">
      <c r="A32" t="s">
        <v>50</v>
      </c>
      <c r="B32" t="s">
        <v>51</v>
      </c>
      <c r="C32" s="3">
        <v>350.29807360693701</v>
      </c>
      <c r="E32" s="2">
        <f t="shared" si="0"/>
        <v>1.6701002254470481</v>
      </c>
    </row>
    <row r="33" spans="1:5">
      <c r="A33" t="s">
        <v>52</v>
      </c>
      <c r="B33" t="s">
        <v>53</v>
      </c>
      <c r="C33" s="3">
        <v>403.25206157120112</v>
      </c>
      <c r="E33" s="2">
        <f t="shared" si="0"/>
        <v>1.9225665502738096</v>
      </c>
    </row>
    <row r="34" spans="1:5">
      <c r="A34" t="s">
        <v>54</v>
      </c>
      <c r="B34" t="s">
        <v>55</v>
      </c>
      <c r="C34" s="3">
        <v>579.47031035343377</v>
      </c>
      <c r="E34" s="2">
        <f t="shared" si="0"/>
        <v>2.762714296416775</v>
      </c>
    </row>
    <row r="35" spans="1:5">
      <c r="A35" t="s">
        <v>56</v>
      </c>
      <c r="B35" t="s">
        <v>57</v>
      </c>
      <c r="C35" s="3">
        <v>221.34505845907864</v>
      </c>
      <c r="E35" s="2">
        <f t="shared" si="0"/>
        <v>1.0552967883257485</v>
      </c>
    </row>
    <row r="36" spans="1:5">
      <c r="A36" t="s">
        <v>58</v>
      </c>
      <c r="B36" t="s">
        <v>59</v>
      </c>
      <c r="C36" s="3">
        <v>659.27628731323318</v>
      </c>
      <c r="E36" s="2">
        <f t="shared" si="0"/>
        <v>3.1432016303612329</v>
      </c>
    </row>
    <row r="37" spans="1:5">
      <c r="A37" t="s">
        <v>60</v>
      </c>
      <c r="B37" t="s">
        <v>61</v>
      </c>
      <c r="C37" s="3">
        <v>242.29912552945873</v>
      </c>
      <c r="E37" s="2">
        <f t="shared" si="0"/>
        <v>1.1551985427885552</v>
      </c>
    </row>
    <row r="38" spans="1:5">
      <c r="A38" t="s">
        <v>62</v>
      </c>
      <c r="B38" t="s">
        <v>63</v>
      </c>
      <c r="C38" s="3">
        <v>173.51841964762414</v>
      </c>
      <c r="E38" s="2">
        <f t="shared" si="0"/>
        <v>0.82727589332359308</v>
      </c>
    </row>
    <row r="39" spans="1:5">
      <c r="A39" t="s">
        <v>64</v>
      </c>
      <c r="B39" t="s">
        <v>65</v>
      </c>
      <c r="C39" s="3">
        <v>53.469641615838526</v>
      </c>
      <c r="E39" s="2">
        <f t="shared" si="0"/>
        <v>0.25492478333576646</v>
      </c>
    </row>
    <row r="40" spans="1:5">
      <c r="A40" t="s">
        <v>66</v>
      </c>
      <c r="B40" t="s">
        <v>67</v>
      </c>
      <c r="C40" s="3">
        <v>245.3513900146578</v>
      </c>
      <c r="E40" s="2">
        <f t="shared" si="0"/>
        <v>1.169750685631838</v>
      </c>
    </row>
    <row r="41" spans="1:5">
      <c r="A41" t="s">
        <v>68</v>
      </c>
      <c r="B41" t="s">
        <v>69</v>
      </c>
      <c r="C41" s="3">
        <v>73.241781106949659</v>
      </c>
      <c r="E41" s="2">
        <f t="shared" si="0"/>
        <v>0.34919151532678494</v>
      </c>
    </row>
    <row r="42" spans="1:5">
      <c r="A42" t="s">
        <v>70</v>
      </c>
      <c r="B42" t="s">
        <v>71</v>
      </c>
      <c r="C42" s="3">
        <v>129.55525336537957</v>
      </c>
      <c r="E42" s="2">
        <f t="shared" si="0"/>
        <v>0.61767470093528098</v>
      </c>
    </row>
    <row r="43" spans="1:5">
      <c r="A43" t="s">
        <v>72</v>
      </c>
      <c r="B43" t="s">
        <v>73</v>
      </c>
      <c r="C43" s="3">
        <v>221.94273877339646</v>
      </c>
      <c r="E43" s="2">
        <f t="shared" si="0"/>
        <v>1.0581463216315112</v>
      </c>
    </row>
    <row r="44" spans="1:5">
      <c r="A44" t="s">
        <v>74</v>
      </c>
      <c r="B44" t="s">
        <v>75</v>
      </c>
      <c r="C44" s="3">
        <v>572.5290963125301</v>
      </c>
      <c r="E44" s="2">
        <f t="shared" si="0"/>
        <v>2.7296209852968367</v>
      </c>
    </row>
    <row r="45" spans="1:5">
      <c r="A45" t="s">
        <v>76</v>
      </c>
      <c r="B45" t="s">
        <v>77</v>
      </c>
      <c r="C45" s="3">
        <v>24.403252968003692</v>
      </c>
      <c r="E45" s="2">
        <f t="shared" si="0"/>
        <v>0.11634628150777594</v>
      </c>
    </row>
    <row r="46" spans="1:5">
      <c r="A46" t="s">
        <v>78</v>
      </c>
      <c r="B46" t="s">
        <v>79</v>
      </c>
      <c r="C46" s="3">
        <v>142.28860041389891</v>
      </c>
      <c r="E46" s="2">
        <f t="shared" si="0"/>
        <v>0.6783829016897327</v>
      </c>
    </row>
    <row r="47" spans="1:5">
      <c r="A47" t="s">
        <v>80</v>
      </c>
      <c r="B47" t="s">
        <v>81</v>
      </c>
      <c r="C47" s="3">
        <v>4.70687119142677</v>
      </c>
      <c r="E47" s="2">
        <f t="shared" si="0"/>
        <v>2.2440736133686787E-2</v>
      </c>
    </row>
    <row r="48" spans="1:5">
      <c r="A48" t="s">
        <v>82</v>
      </c>
      <c r="B48" t="s">
        <v>83</v>
      </c>
      <c r="C48" s="3">
        <v>94.812793495071674</v>
      </c>
      <c r="E48" s="2">
        <f t="shared" si="0"/>
        <v>0.4520346519777374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workbookViewId="0"/>
  </sheetViews>
  <sheetFormatPr baseColWidth="10" defaultRowHeight="15" x14ac:dyDescent="0"/>
  <cols>
    <col min="1" max="1" width="33.5" customWidth="1"/>
  </cols>
  <sheetData>
    <row r="1" spans="1:21" s="1" customFormat="1">
      <c r="A1" s="1" t="s">
        <v>211</v>
      </c>
    </row>
    <row r="2" spans="1:21">
      <c r="A2" t="s">
        <v>87</v>
      </c>
    </row>
    <row r="3" spans="1:21">
      <c r="A3" t="s">
        <v>88</v>
      </c>
    </row>
    <row r="5" spans="1:21">
      <c r="A5" t="s">
        <v>4</v>
      </c>
    </row>
    <row r="7" spans="1:21" s="1" customFormat="1">
      <c r="A7" s="1" t="s">
        <v>5</v>
      </c>
      <c r="M7" s="1" t="s">
        <v>84</v>
      </c>
    </row>
    <row r="9" spans="1:21" s="1" customFormat="1">
      <c r="A9" s="1" t="s">
        <v>6</v>
      </c>
      <c r="B9" s="1" t="s">
        <v>7</v>
      </c>
      <c r="L9" s="1" t="s">
        <v>85</v>
      </c>
      <c r="M9" s="5">
        <f>AVERAGE(C11:C48)</f>
        <v>283</v>
      </c>
      <c r="N9" s="5">
        <f t="shared" ref="N9:U9" si="0">AVERAGE(D11:D48)</f>
        <v>57.657894736842103</v>
      </c>
      <c r="O9" s="5">
        <f t="shared" si="0"/>
        <v>205.71052631578948</v>
      </c>
      <c r="P9" s="5">
        <f t="shared" si="0"/>
        <v>26.973684210526315</v>
      </c>
      <c r="Q9" s="5">
        <f t="shared" si="0"/>
        <v>112.15789473684211</v>
      </c>
      <c r="R9" s="5">
        <f t="shared" si="0"/>
        <v>53.763157894736842</v>
      </c>
      <c r="S9" s="5">
        <f t="shared" si="0"/>
        <v>77.89473684210526</v>
      </c>
      <c r="T9" s="5">
        <f t="shared" si="0"/>
        <v>159.23684210526315</v>
      </c>
      <c r="U9" s="5">
        <f t="shared" si="0"/>
        <v>42.94736842105263</v>
      </c>
    </row>
    <row r="10" spans="1:21" s="1" customFormat="1" ht="304">
      <c r="C10" s="6" t="s">
        <v>89</v>
      </c>
      <c r="D10" s="6" t="s">
        <v>90</v>
      </c>
      <c r="E10" s="6" t="s">
        <v>91</v>
      </c>
      <c r="F10" s="6" t="s">
        <v>92</v>
      </c>
      <c r="G10" s="6" t="s">
        <v>93</v>
      </c>
      <c r="H10" s="6" t="s">
        <v>94</v>
      </c>
      <c r="I10" s="6" t="s">
        <v>95</v>
      </c>
      <c r="J10" s="6" t="s">
        <v>96</v>
      </c>
      <c r="K10" s="6" t="s">
        <v>97</v>
      </c>
      <c r="M10" s="6" t="s">
        <v>89</v>
      </c>
      <c r="N10" s="6" t="s">
        <v>90</v>
      </c>
      <c r="O10" s="6" t="s">
        <v>91</v>
      </c>
      <c r="P10" s="6" t="s">
        <v>92</v>
      </c>
      <c r="Q10" s="6" t="s">
        <v>93</v>
      </c>
      <c r="R10" s="6" t="s">
        <v>94</v>
      </c>
      <c r="S10" s="6" t="s">
        <v>95</v>
      </c>
      <c r="T10" s="6" t="s">
        <v>96</v>
      </c>
      <c r="U10" s="6" t="s">
        <v>97</v>
      </c>
    </row>
    <row r="11" spans="1:21">
      <c r="A11" t="s">
        <v>8</v>
      </c>
      <c r="B11" t="s">
        <v>9</v>
      </c>
      <c r="C11">
        <v>72</v>
      </c>
      <c r="D11">
        <v>15</v>
      </c>
      <c r="E11">
        <v>57</v>
      </c>
      <c r="F11">
        <v>0</v>
      </c>
      <c r="G11">
        <v>7</v>
      </c>
      <c r="H11">
        <v>0</v>
      </c>
      <c r="I11">
        <v>30</v>
      </c>
      <c r="J11">
        <v>22</v>
      </c>
      <c r="K11">
        <v>29</v>
      </c>
      <c r="M11" s="2">
        <f>C11/M$9</f>
        <v>0.25441696113074203</v>
      </c>
      <c r="N11" s="2">
        <f t="shared" ref="N11:U11" si="1">D11/N$9</f>
        <v>0.2601551802829758</v>
      </c>
      <c r="O11" s="2">
        <f t="shared" si="1"/>
        <v>0.27708839708328004</v>
      </c>
      <c r="P11" s="2">
        <f t="shared" si="1"/>
        <v>0</v>
      </c>
      <c r="Q11" s="2">
        <f t="shared" si="1"/>
        <v>6.2412013139371184E-2</v>
      </c>
      <c r="R11" s="2">
        <f t="shared" si="1"/>
        <v>0</v>
      </c>
      <c r="S11" s="2">
        <f t="shared" si="1"/>
        <v>0.38513513513513514</v>
      </c>
      <c r="T11" s="2">
        <f t="shared" si="1"/>
        <v>0.13815898198644852</v>
      </c>
      <c r="U11" s="2">
        <f t="shared" si="1"/>
        <v>0.67524509803921573</v>
      </c>
    </row>
    <row r="12" spans="1:21">
      <c r="A12" t="s">
        <v>10</v>
      </c>
      <c r="B12" t="s">
        <v>11</v>
      </c>
      <c r="C12">
        <v>75</v>
      </c>
      <c r="D12">
        <v>0</v>
      </c>
      <c r="E12">
        <v>35</v>
      </c>
      <c r="F12">
        <v>0</v>
      </c>
      <c r="G12">
        <v>7</v>
      </c>
      <c r="H12">
        <v>0</v>
      </c>
      <c r="I12">
        <v>9</v>
      </c>
      <c r="J12">
        <v>0</v>
      </c>
      <c r="K12">
        <v>0</v>
      </c>
      <c r="M12" s="2">
        <f t="shared" ref="M12:M48" si="2">C12/M$9</f>
        <v>0.26501766784452296</v>
      </c>
      <c r="N12" s="2">
        <f t="shared" ref="N12:N48" si="3">D12/N$9</f>
        <v>0</v>
      </c>
      <c r="O12" s="2">
        <f t="shared" ref="O12:O48" si="4">E12/O$9</f>
        <v>0.17014199820903159</v>
      </c>
      <c r="P12" s="2">
        <f t="shared" ref="P12:P48" si="5">F12/P$9</f>
        <v>0</v>
      </c>
      <c r="Q12" s="2">
        <f t="shared" ref="Q12:Q48" si="6">G12/Q$9</f>
        <v>6.2412013139371184E-2</v>
      </c>
      <c r="R12" s="2">
        <f t="shared" ref="R12:R48" si="7">H12/R$9</f>
        <v>0</v>
      </c>
      <c r="S12" s="2">
        <f t="shared" ref="S12:S48" si="8">I12/S$9</f>
        <v>0.11554054054054054</v>
      </c>
      <c r="T12" s="2">
        <f t="shared" ref="T12:T48" si="9">J12/T$9</f>
        <v>0</v>
      </c>
      <c r="U12" s="2">
        <f t="shared" ref="U12:U48" si="10">K12/U$9</f>
        <v>0</v>
      </c>
    </row>
    <row r="13" spans="1:21">
      <c r="A13" t="s">
        <v>12</v>
      </c>
      <c r="B13" t="s">
        <v>13</v>
      </c>
      <c r="C13">
        <v>30</v>
      </c>
      <c r="D13">
        <v>69</v>
      </c>
      <c r="E13">
        <v>60</v>
      </c>
      <c r="F13">
        <v>7</v>
      </c>
      <c r="G13">
        <v>0</v>
      </c>
      <c r="H13">
        <v>7</v>
      </c>
      <c r="I13">
        <v>5</v>
      </c>
      <c r="J13">
        <v>10</v>
      </c>
      <c r="K13">
        <v>0</v>
      </c>
      <c r="M13" s="2">
        <f t="shared" si="2"/>
        <v>0.10600706713780919</v>
      </c>
      <c r="N13" s="2">
        <f t="shared" si="3"/>
        <v>1.1967138293016888</v>
      </c>
      <c r="O13" s="2">
        <f t="shared" si="4"/>
        <v>0.29167199692976842</v>
      </c>
      <c r="P13" s="2">
        <f t="shared" si="5"/>
        <v>0.25951219512195123</v>
      </c>
      <c r="Q13" s="2">
        <f t="shared" si="6"/>
        <v>0</v>
      </c>
      <c r="R13" s="2">
        <f t="shared" si="7"/>
        <v>0.13020068526676457</v>
      </c>
      <c r="S13" s="2">
        <f t="shared" si="8"/>
        <v>6.4189189189189186E-2</v>
      </c>
      <c r="T13" s="2">
        <f t="shared" si="9"/>
        <v>6.2799537266567507E-2</v>
      </c>
      <c r="U13" s="2">
        <f t="shared" si="10"/>
        <v>0</v>
      </c>
    </row>
    <row r="14" spans="1:21">
      <c r="A14" t="s">
        <v>14</v>
      </c>
      <c r="B14" t="s">
        <v>15</v>
      </c>
      <c r="C14">
        <v>282</v>
      </c>
      <c r="D14">
        <v>0</v>
      </c>
      <c r="E14">
        <v>262</v>
      </c>
      <c r="F14">
        <v>0</v>
      </c>
      <c r="G14">
        <v>117</v>
      </c>
      <c r="H14">
        <v>22</v>
      </c>
      <c r="I14">
        <v>72</v>
      </c>
      <c r="J14">
        <v>52</v>
      </c>
      <c r="K14">
        <v>0</v>
      </c>
      <c r="M14" s="2">
        <f t="shared" si="2"/>
        <v>0.99646643109540634</v>
      </c>
      <c r="N14" s="2">
        <f t="shared" si="3"/>
        <v>0</v>
      </c>
      <c r="O14" s="2">
        <f t="shared" si="4"/>
        <v>1.2736343865933222</v>
      </c>
      <c r="P14" s="2">
        <f t="shared" si="5"/>
        <v>0</v>
      </c>
      <c r="Q14" s="2">
        <f t="shared" si="6"/>
        <v>1.043172219615204</v>
      </c>
      <c r="R14" s="2">
        <f t="shared" si="7"/>
        <v>0.40920215369554575</v>
      </c>
      <c r="S14" s="2">
        <f t="shared" si="8"/>
        <v>0.92432432432432432</v>
      </c>
      <c r="T14" s="2">
        <f t="shared" si="9"/>
        <v>0.32655759378615107</v>
      </c>
      <c r="U14" s="2">
        <f t="shared" si="10"/>
        <v>0</v>
      </c>
    </row>
    <row r="15" spans="1:21">
      <c r="A15" t="s">
        <v>16</v>
      </c>
      <c r="B15" t="s">
        <v>17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M15" s="2">
        <f t="shared" si="2"/>
        <v>0</v>
      </c>
      <c r="N15" s="2">
        <f t="shared" si="3"/>
        <v>0</v>
      </c>
      <c r="O15" s="2">
        <f t="shared" si="4"/>
        <v>0</v>
      </c>
      <c r="P15" s="2">
        <f t="shared" si="5"/>
        <v>0</v>
      </c>
      <c r="Q15" s="2">
        <f t="shared" si="6"/>
        <v>0</v>
      </c>
      <c r="R15" s="2">
        <f t="shared" si="7"/>
        <v>0</v>
      </c>
      <c r="S15" s="2">
        <f t="shared" si="8"/>
        <v>0</v>
      </c>
      <c r="T15" s="2">
        <f t="shared" si="9"/>
        <v>0</v>
      </c>
      <c r="U15" s="2">
        <f t="shared" si="10"/>
        <v>0</v>
      </c>
    </row>
    <row r="16" spans="1:21">
      <c r="A16" t="s">
        <v>18</v>
      </c>
      <c r="B16" t="s">
        <v>19</v>
      </c>
      <c r="C16">
        <v>221</v>
      </c>
      <c r="D16">
        <v>94</v>
      </c>
      <c r="E16">
        <v>184</v>
      </c>
      <c r="F16">
        <v>17</v>
      </c>
      <c r="G16">
        <v>215</v>
      </c>
      <c r="H16">
        <v>140</v>
      </c>
      <c r="I16">
        <v>95</v>
      </c>
      <c r="J16">
        <v>164</v>
      </c>
      <c r="K16">
        <v>13</v>
      </c>
      <c r="M16" s="2">
        <f t="shared" si="2"/>
        <v>0.78091872791519434</v>
      </c>
      <c r="N16" s="2">
        <f t="shared" si="3"/>
        <v>1.6303057964399819</v>
      </c>
      <c r="O16" s="2">
        <f t="shared" si="4"/>
        <v>0.89446079058462324</v>
      </c>
      <c r="P16" s="2">
        <f t="shared" si="5"/>
        <v>0.63024390243902439</v>
      </c>
      <c r="Q16" s="2">
        <f t="shared" si="6"/>
        <v>1.9169404035664006</v>
      </c>
      <c r="R16" s="2">
        <f t="shared" si="7"/>
        <v>2.6040137053352912</v>
      </c>
      <c r="S16" s="2">
        <f t="shared" si="8"/>
        <v>1.2195945945945947</v>
      </c>
      <c r="T16" s="2">
        <f t="shared" si="9"/>
        <v>1.0299124111717073</v>
      </c>
      <c r="U16" s="2">
        <f t="shared" si="10"/>
        <v>0.30269607843137258</v>
      </c>
    </row>
    <row r="17" spans="1:21">
      <c r="A17" t="s">
        <v>20</v>
      </c>
      <c r="B17" t="s">
        <v>21</v>
      </c>
      <c r="C17">
        <v>85</v>
      </c>
      <c r="D17">
        <v>0</v>
      </c>
      <c r="E17">
        <v>41</v>
      </c>
      <c r="F17">
        <v>0</v>
      </c>
      <c r="G17">
        <v>0</v>
      </c>
      <c r="H17">
        <v>0</v>
      </c>
      <c r="I17">
        <v>0</v>
      </c>
      <c r="J17">
        <v>2</v>
      </c>
      <c r="K17">
        <v>0</v>
      </c>
      <c r="M17" s="2">
        <f t="shared" si="2"/>
        <v>0.30035335689045939</v>
      </c>
      <c r="N17" s="2">
        <f t="shared" si="3"/>
        <v>0</v>
      </c>
      <c r="O17" s="2">
        <f t="shared" si="4"/>
        <v>0.19930919790200843</v>
      </c>
      <c r="P17" s="2">
        <f t="shared" si="5"/>
        <v>0</v>
      </c>
      <c r="Q17" s="2">
        <f t="shared" si="6"/>
        <v>0</v>
      </c>
      <c r="R17" s="2">
        <f t="shared" si="7"/>
        <v>0</v>
      </c>
      <c r="S17" s="2">
        <f t="shared" si="8"/>
        <v>0</v>
      </c>
      <c r="T17" s="2">
        <f t="shared" si="9"/>
        <v>1.2559907453313502E-2</v>
      </c>
      <c r="U17" s="2">
        <f t="shared" si="10"/>
        <v>0</v>
      </c>
    </row>
    <row r="18" spans="1:21">
      <c r="A18" t="s">
        <v>22</v>
      </c>
      <c r="B18" t="s">
        <v>23</v>
      </c>
      <c r="C18">
        <v>394</v>
      </c>
      <c r="D18">
        <v>54</v>
      </c>
      <c r="E18">
        <v>372</v>
      </c>
      <c r="F18">
        <v>157</v>
      </c>
      <c r="G18">
        <v>145</v>
      </c>
      <c r="H18">
        <v>72</v>
      </c>
      <c r="I18">
        <v>118</v>
      </c>
      <c r="J18">
        <v>265</v>
      </c>
      <c r="K18">
        <v>116</v>
      </c>
      <c r="M18" s="2">
        <f t="shared" si="2"/>
        <v>1.3922261484098939</v>
      </c>
      <c r="N18" s="2">
        <f t="shared" si="3"/>
        <v>0.936558649018713</v>
      </c>
      <c r="O18" s="2">
        <f t="shared" si="4"/>
        <v>1.8083663809645643</v>
      </c>
      <c r="P18" s="2">
        <f t="shared" si="5"/>
        <v>5.8204878048780486</v>
      </c>
      <c r="Q18" s="2">
        <f t="shared" si="6"/>
        <v>1.2928202721726889</v>
      </c>
      <c r="R18" s="2">
        <f t="shared" si="7"/>
        <v>1.3392070484581498</v>
      </c>
      <c r="S18" s="2">
        <f t="shared" si="8"/>
        <v>1.5148648648648648</v>
      </c>
      <c r="T18" s="2">
        <f t="shared" si="9"/>
        <v>1.664187737564039</v>
      </c>
      <c r="U18" s="2">
        <f t="shared" si="10"/>
        <v>2.7009803921568629</v>
      </c>
    </row>
    <row r="19" spans="1:21">
      <c r="A19" t="s">
        <v>24</v>
      </c>
      <c r="B19" t="s">
        <v>25</v>
      </c>
      <c r="C19">
        <v>113</v>
      </c>
      <c r="D19">
        <v>0</v>
      </c>
      <c r="E19">
        <v>98</v>
      </c>
      <c r="F19">
        <v>0</v>
      </c>
      <c r="G19">
        <v>5</v>
      </c>
      <c r="H19">
        <v>0</v>
      </c>
      <c r="I19">
        <v>18</v>
      </c>
      <c r="J19">
        <v>42</v>
      </c>
      <c r="K19">
        <v>0</v>
      </c>
      <c r="M19" s="2">
        <f t="shared" si="2"/>
        <v>0.39929328621908128</v>
      </c>
      <c r="N19" s="2">
        <f t="shared" si="3"/>
        <v>0</v>
      </c>
      <c r="O19" s="2">
        <f t="shared" si="4"/>
        <v>0.47639759498528844</v>
      </c>
      <c r="P19" s="2">
        <f t="shared" si="5"/>
        <v>0</v>
      </c>
      <c r="Q19" s="2">
        <f t="shared" si="6"/>
        <v>4.4580009385265129E-2</v>
      </c>
      <c r="R19" s="2">
        <f t="shared" si="7"/>
        <v>0</v>
      </c>
      <c r="S19" s="2">
        <f t="shared" si="8"/>
        <v>0.23108108108108108</v>
      </c>
      <c r="T19" s="2">
        <f t="shared" si="9"/>
        <v>0.26375805651958356</v>
      </c>
      <c r="U19" s="2">
        <f t="shared" si="10"/>
        <v>0</v>
      </c>
    </row>
    <row r="20" spans="1:21">
      <c r="A20" t="s">
        <v>26</v>
      </c>
      <c r="B20" t="s">
        <v>27</v>
      </c>
      <c r="C20">
        <v>104</v>
      </c>
      <c r="D20">
        <v>0</v>
      </c>
      <c r="E20">
        <v>152</v>
      </c>
      <c r="F20">
        <v>1</v>
      </c>
      <c r="G20">
        <v>89</v>
      </c>
      <c r="H20">
        <v>49</v>
      </c>
      <c r="I20">
        <v>54</v>
      </c>
      <c r="J20">
        <v>163</v>
      </c>
      <c r="K20">
        <v>0</v>
      </c>
      <c r="M20" s="2">
        <f t="shared" si="2"/>
        <v>0.36749116607773852</v>
      </c>
      <c r="N20" s="2">
        <f t="shared" si="3"/>
        <v>0</v>
      </c>
      <c r="O20" s="2">
        <f t="shared" si="4"/>
        <v>0.7389023922220801</v>
      </c>
      <c r="P20" s="2">
        <f t="shared" si="5"/>
        <v>3.7073170731707315E-2</v>
      </c>
      <c r="Q20" s="2">
        <f t="shared" si="6"/>
        <v>0.79352416705771933</v>
      </c>
      <c r="R20" s="2">
        <f t="shared" si="7"/>
        <v>0.91140479686735187</v>
      </c>
      <c r="S20" s="2">
        <f t="shared" si="8"/>
        <v>0.69324324324324327</v>
      </c>
      <c r="T20" s="2">
        <f t="shared" si="9"/>
        <v>1.0236324574450504</v>
      </c>
      <c r="U20" s="2">
        <f t="shared" si="10"/>
        <v>0</v>
      </c>
    </row>
    <row r="21" spans="1:21">
      <c r="A21" t="s">
        <v>28</v>
      </c>
      <c r="B21" t="s">
        <v>29</v>
      </c>
      <c r="C21">
        <v>0</v>
      </c>
      <c r="D21">
        <v>0</v>
      </c>
      <c r="E21">
        <v>88</v>
      </c>
      <c r="F21">
        <v>25</v>
      </c>
      <c r="G21">
        <v>0</v>
      </c>
      <c r="H21">
        <v>0</v>
      </c>
      <c r="I21">
        <v>16</v>
      </c>
      <c r="J21">
        <v>0</v>
      </c>
      <c r="K21">
        <v>24</v>
      </c>
      <c r="M21" s="2">
        <f t="shared" si="2"/>
        <v>0</v>
      </c>
      <c r="N21" s="2">
        <f t="shared" si="3"/>
        <v>0</v>
      </c>
      <c r="O21" s="2">
        <f t="shared" si="4"/>
        <v>0.42778559549699374</v>
      </c>
      <c r="P21" s="2">
        <f t="shared" si="5"/>
        <v>0.92682926829268297</v>
      </c>
      <c r="Q21" s="2">
        <f t="shared" si="6"/>
        <v>0</v>
      </c>
      <c r="R21" s="2">
        <f t="shared" si="7"/>
        <v>0</v>
      </c>
      <c r="S21" s="2">
        <f t="shared" si="8"/>
        <v>0.20540540540540542</v>
      </c>
      <c r="T21" s="2">
        <f t="shared" si="9"/>
        <v>0</v>
      </c>
      <c r="U21" s="2">
        <f t="shared" si="10"/>
        <v>0.55882352941176472</v>
      </c>
    </row>
    <row r="22" spans="1:21">
      <c r="A22" t="s">
        <v>30</v>
      </c>
      <c r="B22" t="s">
        <v>31</v>
      </c>
      <c r="C22">
        <v>562</v>
      </c>
      <c r="D22">
        <v>68</v>
      </c>
      <c r="E22">
        <v>181</v>
      </c>
      <c r="F22">
        <v>0</v>
      </c>
      <c r="G22">
        <v>235</v>
      </c>
      <c r="H22">
        <v>43</v>
      </c>
      <c r="I22">
        <v>93</v>
      </c>
      <c r="J22">
        <v>298</v>
      </c>
      <c r="K22">
        <v>42</v>
      </c>
      <c r="M22" s="2">
        <f t="shared" si="2"/>
        <v>1.9858657243816253</v>
      </c>
      <c r="N22" s="2">
        <f t="shared" si="3"/>
        <v>1.1793701506161571</v>
      </c>
      <c r="O22" s="2">
        <f t="shared" si="4"/>
        <v>0.87987719073813486</v>
      </c>
      <c r="P22" s="2">
        <f t="shared" si="5"/>
        <v>0</v>
      </c>
      <c r="Q22" s="2">
        <f t="shared" si="6"/>
        <v>2.0952604411074613</v>
      </c>
      <c r="R22" s="2">
        <f t="shared" si="7"/>
        <v>0.79980420949583941</v>
      </c>
      <c r="S22" s="2">
        <f t="shared" si="8"/>
        <v>1.193918918918919</v>
      </c>
      <c r="T22" s="2">
        <f t="shared" si="9"/>
        <v>1.8714262105437118</v>
      </c>
      <c r="U22" s="2">
        <f t="shared" si="10"/>
        <v>0.97794117647058831</v>
      </c>
    </row>
    <row r="23" spans="1:21">
      <c r="A23" t="s">
        <v>32</v>
      </c>
      <c r="B23" t="s">
        <v>33</v>
      </c>
      <c r="C23">
        <v>374</v>
      </c>
      <c r="D23">
        <v>93</v>
      </c>
      <c r="E23">
        <v>389</v>
      </c>
      <c r="F23">
        <v>52</v>
      </c>
      <c r="G23">
        <v>95</v>
      </c>
      <c r="H23">
        <v>135</v>
      </c>
      <c r="I23">
        <v>77</v>
      </c>
      <c r="J23">
        <v>267</v>
      </c>
      <c r="K23">
        <v>73</v>
      </c>
      <c r="M23" s="2">
        <f t="shared" si="2"/>
        <v>1.3215547703180213</v>
      </c>
      <c r="N23" s="2">
        <f t="shared" si="3"/>
        <v>1.6129621177544502</v>
      </c>
      <c r="O23" s="2">
        <f t="shared" si="4"/>
        <v>1.8910067800946655</v>
      </c>
      <c r="P23" s="2">
        <f t="shared" si="5"/>
        <v>1.9278048780487806</v>
      </c>
      <c r="Q23" s="2">
        <f t="shared" si="6"/>
        <v>0.84702017832003751</v>
      </c>
      <c r="R23" s="2">
        <f t="shared" si="7"/>
        <v>2.5110132158590308</v>
      </c>
      <c r="S23" s="2">
        <f t="shared" si="8"/>
        <v>0.98851351351351358</v>
      </c>
      <c r="T23" s="2">
        <f t="shared" si="9"/>
        <v>1.6767476450173526</v>
      </c>
      <c r="U23" s="2">
        <f t="shared" si="10"/>
        <v>1.6997549019607843</v>
      </c>
    </row>
    <row r="24" spans="1:21">
      <c r="A24" t="s">
        <v>34</v>
      </c>
      <c r="B24" t="s">
        <v>35</v>
      </c>
      <c r="C24">
        <v>41</v>
      </c>
      <c r="D24">
        <v>0</v>
      </c>
      <c r="E24">
        <v>97</v>
      </c>
      <c r="F24">
        <v>21</v>
      </c>
      <c r="G24">
        <v>0</v>
      </c>
      <c r="H24">
        <v>0</v>
      </c>
      <c r="I24">
        <v>22</v>
      </c>
      <c r="J24">
        <v>21</v>
      </c>
      <c r="K24">
        <v>20</v>
      </c>
      <c r="M24" s="2">
        <f t="shared" si="2"/>
        <v>0.14487632508833923</v>
      </c>
      <c r="N24" s="2">
        <f t="shared" si="3"/>
        <v>0</v>
      </c>
      <c r="O24" s="2">
        <f t="shared" si="4"/>
        <v>0.471536395036459</v>
      </c>
      <c r="P24" s="2">
        <f t="shared" si="5"/>
        <v>0.77853658536585368</v>
      </c>
      <c r="Q24" s="2">
        <f t="shared" si="6"/>
        <v>0</v>
      </c>
      <c r="R24" s="2">
        <f t="shared" si="7"/>
        <v>0</v>
      </c>
      <c r="S24" s="2">
        <f t="shared" si="8"/>
        <v>0.28243243243243243</v>
      </c>
      <c r="T24" s="2">
        <f t="shared" si="9"/>
        <v>0.13187902825979178</v>
      </c>
      <c r="U24" s="2">
        <f t="shared" si="10"/>
        <v>0.46568627450980393</v>
      </c>
    </row>
    <row r="25" spans="1:21">
      <c r="A25" t="s">
        <v>36</v>
      </c>
      <c r="B25" t="s">
        <v>37</v>
      </c>
      <c r="C25">
        <v>814</v>
      </c>
      <c r="D25">
        <v>41</v>
      </c>
      <c r="E25">
        <v>352</v>
      </c>
      <c r="F25">
        <v>0</v>
      </c>
      <c r="G25">
        <v>242</v>
      </c>
      <c r="H25">
        <v>86</v>
      </c>
      <c r="I25">
        <v>122</v>
      </c>
      <c r="J25">
        <v>435</v>
      </c>
      <c r="K25">
        <v>121</v>
      </c>
      <c r="M25" s="2">
        <f t="shared" si="2"/>
        <v>2.8763250883392226</v>
      </c>
      <c r="N25" s="2">
        <f t="shared" si="3"/>
        <v>0.71109082610680063</v>
      </c>
      <c r="O25" s="2">
        <f t="shared" si="4"/>
        <v>1.711142381987975</v>
      </c>
      <c r="P25" s="2">
        <f t="shared" si="5"/>
        <v>0</v>
      </c>
      <c r="Q25" s="2">
        <f t="shared" si="6"/>
        <v>2.1576724542468324</v>
      </c>
      <c r="R25" s="2">
        <f t="shared" si="7"/>
        <v>1.5996084189916788</v>
      </c>
      <c r="S25" s="2">
        <f t="shared" si="8"/>
        <v>1.5662162162162163</v>
      </c>
      <c r="T25" s="2">
        <f t="shared" si="9"/>
        <v>2.7317798710956867</v>
      </c>
      <c r="U25" s="2">
        <f t="shared" si="10"/>
        <v>2.8174019607843137</v>
      </c>
    </row>
    <row r="26" spans="1:21">
      <c r="A26" t="s">
        <v>38</v>
      </c>
      <c r="B26" t="s">
        <v>39</v>
      </c>
      <c r="C26">
        <v>176</v>
      </c>
      <c r="D26">
        <v>47</v>
      </c>
      <c r="E26">
        <v>111</v>
      </c>
      <c r="F26">
        <v>37</v>
      </c>
      <c r="G26">
        <v>152</v>
      </c>
      <c r="H26">
        <v>72</v>
      </c>
      <c r="I26">
        <v>31</v>
      </c>
      <c r="J26">
        <v>108</v>
      </c>
      <c r="K26">
        <v>19</v>
      </c>
      <c r="M26" s="2">
        <f t="shared" si="2"/>
        <v>0.62190812720848054</v>
      </c>
      <c r="N26" s="2">
        <f t="shared" si="3"/>
        <v>0.81515289821999093</v>
      </c>
      <c r="O26" s="2">
        <f t="shared" si="4"/>
        <v>0.53959319432007158</v>
      </c>
      <c r="P26" s="2">
        <f t="shared" si="5"/>
        <v>1.3717073170731708</v>
      </c>
      <c r="Q26" s="2">
        <f t="shared" si="6"/>
        <v>1.35523228531206</v>
      </c>
      <c r="R26" s="2">
        <f t="shared" si="7"/>
        <v>1.3392070484581498</v>
      </c>
      <c r="S26" s="2">
        <f t="shared" si="8"/>
        <v>0.39797297297297302</v>
      </c>
      <c r="T26" s="2">
        <f t="shared" si="9"/>
        <v>0.67823500247892909</v>
      </c>
      <c r="U26" s="2">
        <f t="shared" si="10"/>
        <v>0.44240196078431376</v>
      </c>
    </row>
    <row r="27" spans="1:21">
      <c r="A27" t="s">
        <v>40</v>
      </c>
      <c r="B27" t="s">
        <v>41</v>
      </c>
      <c r="C27">
        <v>211</v>
      </c>
      <c r="D27">
        <v>0</v>
      </c>
      <c r="E27">
        <v>87</v>
      </c>
      <c r="F27">
        <v>17</v>
      </c>
      <c r="G27">
        <v>54</v>
      </c>
      <c r="H27">
        <v>8</v>
      </c>
      <c r="I27">
        <v>73</v>
      </c>
      <c r="J27">
        <v>67</v>
      </c>
      <c r="K27">
        <v>2</v>
      </c>
      <c r="M27" s="2">
        <f t="shared" si="2"/>
        <v>0.74558303886925792</v>
      </c>
      <c r="N27" s="2">
        <f t="shared" si="3"/>
        <v>0</v>
      </c>
      <c r="O27" s="2">
        <f t="shared" si="4"/>
        <v>0.42292439554816424</v>
      </c>
      <c r="P27" s="2">
        <f t="shared" si="5"/>
        <v>0.63024390243902439</v>
      </c>
      <c r="Q27" s="2">
        <f t="shared" si="6"/>
        <v>0.48146410136086343</v>
      </c>
      <c r="R27" s="2">
        <f t="shared" si="7"/>
        <v>0.14880078316201664</v>
      </c>
      <c r="S27" s="2">
        <f t="shared" si="8"/>
        <v>0.93716216216216219</v>
      </c>
      <c r="T27" s="2">
        <f t="shared" si="9"/>
        <v>0.42075689968600233</v>
      </c>
      <c r="U27" s="2">
        <f t="shared" si="10"/>
        <v>4.6568627450980393E-2</v>
      </c>
    </row>
    <row r="28" spans="1:21">
      <c r="A28" t="s">
        <v>42</v>
      </c>
      <c r="B28" t="s">
        <v>43</v>
      </c>
      <c r="C28">
        <v>102</v>
      </c>
      <c r="D28">
        <v>0</v>
      </c>
      <c r="E28">
        <v>42</v>
      </c>
      <c r="F28">
        <v>0</v>
      </c>
      <c r="G28">
        <v>34</v>
      </c>
      <c r="H28">
        <v>0</v>
      </c>
      <c r="I28">
        <v>22</v>
      </c>
      <c r="J28">
        <v>28</v>
      </c>
      <c r="K28">
        <v>0</v>
      </c>
      <c r="M28" s="2">
        <f t="shared" si="2"/>
        <v>0.36042402826855124</v>
      </c>
      <c r="N28" s="2">
        <f t="shared" si="3"/>
        <v>0</v>
      </c>
      <c r="O28" s="2">
        <f t="shared" si="4"/>
        <v>0.2041703978508379</v>
      </c>
      <c r="P28" s="2">
        <f t="shared" si="5"/>
        <v>0</v>
      </c>
      <c r="Q28" s="2">
        <f t="shared" si="6"/>
        <v>0.30314406381980291</v>
      </c>
      <c r="R28" s="2">
        <f t="shared" si="7"/>
        <v>0</v>
      </c>
      <c r="S28" s="2">
        <f t="shared" si="8"/>
        <v>0.28243243243243243</v>
      </c>
      <c r="T28" s="2">
        <f t="shared" si="9"/>
        <v>0.17583870434638904</v>
      </c>
      <c r="U28" s="2">
        <f t="shared" si="10"/>
        <v>0</v>
      </c>
    </row>
    <row r="29" spans="1:21">
      <c r="A29" t="s">
        <v>44</v>
      </c>
      <c r="B29" t="s">
        <v>45</v>
      </c>
      <c r="C29">
        <v>364</v>
      </c>
      <c r="D29">
        <v>71</v>
      </c>
      <c r="E29">
        <v>243</v>
      </c>
      <c r="F29">
        <v>0</v>
      </c>
      <c r="G29">
        <v>145</v>
      </c>
      <c r="H29">
        <v>44</v>
      </c>
      <c r="I29">
        <v>91</v>
      </c>
      <c r="J29">
        <v>84</v>
      </c>
      <c r="K29">
        <v>41</v>
      </c>
      <c r="M29" s="2">
        <f t="shared" si="2"/>
        <v>1.2862190812720848</v>
      </c>
      <c r="N29" s="2">
        <f t="shared" si="3"/>
        <v>1.2314011866727523</v>
      </c>
      <c r="O29" s="2">
        <f t="shared" si="4"/>
        <v>1.1812715875655622</v>
      </c>
      <c r="P29" s="2">
        <f t="shared" si="5"/>
        <v>0</v>
      </c>
      <c r="Q29" s="2">
        <f t="shared" si="6"/>
        <v>1.2928202721726889</v>
      </c>
      <c r="R29" s="2">
        <f t="shared" si="7"/>
        <v>0.81840430739109149</v>
      </c>
      <c r="S29" s="2">
        <f t="shared" si="8"/>
        <v>1.1682432432432432</v>
      </c>
      <c r="T29" s="2">
        <f t="shared" si="9"/>
        <v>0.52751611303916712</v>
      </c>
      <c r="U29" s="2">
        <f t="shared" si="10"/>
        <v>0.95465686274509809</v>
      </c>
    </row>
    <row r="30" spans="1:21">
      <c r="A30" t="s">
        <v>46</v>
      </c>
      <c r="B30" t="s">
        <v>47</v>
      </c>
      <c r="C30">
        <v>579</v>
      </c>
      <c r="D30">
        <v>175</v>
      </c>
      <c r="E30">
        <v>532</v>
      </c>
      <c r="F30">
        <v>18</v>
      </c>
      <c r="G30">
        <v>342</v>
      </c>
      <c r="H30">
        <v>109</v>
      </c>
      <c r="I30">
        <v>191</v>
      </c>
      <c r="J30">
        <v>379</v>
      </c>
      <c r="K30">
        <v>72</v>
      </c>
      <c r="M30" s="2">
        <f t="shared" si="2"/>
        <v>2.0459363957597172</v>
      </c>
      <c r="N30" s="2">
        <f t="shared" si="3"/>
        <v>3.0351437699680512</v>
      </c>
      <c r="O30" s="2">
        <f t="shared" si="4"/>
        <v>2.5861583727772803</v>
      </c>
      <c r="P30" s="2">
        <f t="shared" si="5"/>
        <v>0.66731707317073174</v>
      </c>
      <c r="Q30" s="2">
        <f t="shared" si="6"/>
        <v>3.0492726419521352</v>
      </c>
      <c r="R30" s="2">
        <f t="shared" si="7"/>
        <v>2.0274106705824768</v>
      </c>
      <c r="S30" s="2">
        <f t="shared" si="8"/>
        <v>2.452027027027027</v>
      </c>
      <c r="T30" s="2">
        <f t="shared" si="9"/>
        <v>2.3801024624029088</v>
      </c>
      <c r="U30" s="2">
        <f t="shared" si="10"/>
        <v>1.6764705882352942</v>
      </c>
    </row>
    <row r="31" spans="1:21">
      <c r="A31" t="s">
        <v>48</v>
      </c>
      <c r="B31" t="s">
        <v>49</v>
      </c>
      <c r="C31">
        <v>170</v>
      </c>
      <c r="D31">
        <v>59</v>
      </c>
      <c r="E31">
        <v>214</v>
      </c>
      <c r="F31">
        <v>0</v>
      </c>
      <c r="G31">
        <v>159</v>
      </c>
      <c r="H31">
        <v>65</v>
      </c>
      <c r="I31">
        <v>86</v>
      </c>
      <c r="J31">
        <v>286</v>
      </c>
      <c r="K31">
        <v>49</v>
      </c>
      <c r="M31" s="2">
        <f t="shared" si="2"/>
        <v>0.60070671378091878</v>
      </c>
      <c r="N31" s="2">
        <f t="shared" si="3"/>
        <v>1.0232770424463715</v>
      </c>
      <c r="O31" s="2">
        <f t="shared" si="4"/>
        <v>1.0402967890495074</v>
      </c>
      <c r="P31" s="2">
        <f t="shared" si="5"/>
        <v>0</v>
      </c>
      <c r="Q31" s="2">
        <f t="shared" si="6"/>
        <v>1.4176442984514313</v>
      </c>
      <c r="R31" s="2">
        <f t="shared" si="7"/>
        <v>1.2090063631913852</v>
      </c>
      <c r="S31" s="2">
        <f t="shared" si="8"/>
        <v>1.104054054054054</v>
      </c>
      <c r="T31" s="2">
        <f t="shared" si="9"/>
        <v>1.796066765823831</v>
      </c>
      <c r="U31" s="2">
        <f t="shared" si="10"/>
        <v>1.1409313725490196</v>
      </c>
    </row>
    <row r="32" spans="1:21">
      <c r="A32" t="s">
        <v>50</v>
      </c>
      <c r="B32" t="s">
        <v>51</v>
      </c>
      <c r="C32">
        <v>509</v>
      </c>
      <c r="D32">
        <v>50</v>
      </c>
      <c r="E32">
        <v>187</v>
      </c>
      <c r="F32">
        <v>92</v>
      </c>
      <c r="G32">
        <v>149</v>
      </c>
      <c r="H32">
        <v>47</v>
      </c>
      <c r="I32">
        <v>90</v>
      </c>
      <c r="J32">
        <v>156</v>
      </c>
      <c r="K32">
        <v>104</v>
      </c>
      <c r="M32" s="2">
        <f t="shared" si="2"/>
        <v>1.7985865724381624</v>
      </c>
      <c r="N32" s="2">
        <f t="shared" si="3"/>
        <v>0.86718393427658602</v>
      </c>
      <c r="O32" s="2">
        <f t="shared" si="4"/>
        <v>0.90904439043111163</v>
      </c>
      <c r="P32" s="2">
        <f t="shared" si="5"/>
        <v>3.4107317073170731</v>
      </c>
      <c r="Q32" s="2">
        <f t="shared" si="6"/>
        <v>1.3284842796809009</v>
      </c>
      <c r="R32" s="2">
        <f t="shared" si="7"/>
        <v>0.87420460107684772</v>
      </c>
      <c r="S32" s="2">
        <f t="shared" si="8"/>
        <v>1.1554054054054055</v>
      </c>
      <c r="T32" s="2">
        <f t="shared" si="9"/>
        <v>0.97967278135845315</v>
      </c>
      <c r="U32" s="2">
        <f t="shared" si="10"/>
        <v>2.4215686274509807</v>
      </c>
    </row>
    <row r="33" spans="1:21">
      <c r="A33" t="s">
        <v>52</v>
      </c>
      <c r="B33" t="s">
        <v>53</v>
      </c>
      <c r="C33">
        <v>2546</v>
      </c>
      <c r="D33">
        <v>685</v>
      </c>
      <c r="E33">
        <v>1664</v>
      </c>
      <c r="F33">
        <v>204</v>
      </c>
      <c r="G33">
        <v>511</v>
      </c>
      <c r="H33">
        <v>394</v>
      </c>
      <c r="I33">
        <v>634</v>
      </c>
      <c r="J33">
        <v>1118</v>
      </c>
      <c r="K33">
        <v>355</v>
      </c>
      <c r="M33" s="2">
        <f t="shared" si="2"/>
        <v>8.9964664310954063</v>
      </c>
      <c r="N33" s="2">
        <f t="shared" si="3"/>
        <v>11.88041989958923</v>
      </c>
      <c r="O33" s="2">
        <f t="shared" si="4"/>
        <v>8.0890367148522451</v>
      </c>
      <c r="P33" s="2">
        <f t="shared" si="5"/>
        <v>7.5629268292682932</v>
      </c>
      <c r="Q33" s="2">
        <f t="shared" si="6"/>
        <v>4.5560769591740966</v>
      </c>
      <c r="R33" s="2">
        <f t="shared" si="7"/>
        <v>7.3284385707293191</v>
      </c>
      <c r="S33" s="2">
        <f t="shared" si="8"/>
        <v>8.1391891891891888</v>
      </c>
      <c r="T33" s="2">
        <f t="shared" si="9"/>
        <v>7.0209882664022478</v>
      </c>
      <c r="U33" s="2">
        <f t="shared" si="10"/>
        <v>8.2659313725490193</v>
      </c>
    </row>
    <row r="34" spans="1:21">
      <c r="A34" t="s">
        <v>54</v>
      </c>
      <c r="B34" t="s">
        <v>55</v>
      </c>
      <c r="C34">
        <v>199</v>
      </c>
      <c r="D34">
        <v>42</v>
      </c>
      <c r="E34">
        <v>140</v>
      </c>
      <c r="F34">
        <v>17</v>
      </c>
      <c r="G34">
        <v>99</v>
      </c>
      <c r="H34">
        <v>23</v>
      </c>
      <c r="I34">
        <v>41</v>
      </c>
      <c r="J34">
        <v>30</v>
      </c>
      <c r="K34">
        <v>23</v>
      </c>
      <c r="M34" s="2">
        <f t="shared" si="2"/>
        <v>0.70318021201413428</v>
      </c>
      <c r="N34" s="2">
        <f t="shared" si="3"/>
        <v>0.72843450479233229</v>
      </c>
      <c r="O34" s="2">
        <f t="shared" si="4"/>
        <v>0.68056799283612635</v>
      </c>
      <c r="P34" s="2">
        <f t="shared" si="5"/>
        <v>0.63024390243902439</v>
      </c>
      <c r="Q34" s="2">
        <f t="shared" si="6"/>
        <v>0.88268418582824959</v>
      </c>
      <c r="R34" s="2">
        <f t="shared" si="7"/>
        <v>0.42780225159079782</v>
      </c>
      <c r="S34" s="2">
        <f t="shared" si="8"/>
        <v>0.52635135135135136</v>
      </c>
      <c r="T34" s="2">
        <f t="shared" si="9"/>
        <v>0.18839861179970255</v>
      </c>
      <c r="U34" s="2">
        <f t="shared" si="10"/>
        <v>0.53553921568627449</v>
      </c>
    </row>
    <row r="35" spans="1:21">
      <c r="A35" t="s">
        <v>56</v>
      </c>
      <c r="B35" t="s">
        <v>57</v>
      </c>
      <c r="C35">
        <v>422</v>
      </c>
      <c r="D35">
        <v>137</v>
      </c>
      <c r="E35">
        <v>303</v>
      </c>
      <c r="F35">
        <v>31</v>
      </c>
      <c r="G35">
        <v>245</v>
      </c>
      <c r="H35">
        <v>102</v>
      </c>
      <c r="I35">
        <v>141</v>
      </c>
      <c r="J35">
        <v>270</v>
      </c>
      <c r="K35">
        <v>115</v>
      </c>
      <c r="M35" s="2">
        <f t="shared" si="2"/>
        <v>1.4911660777385158</v>
      </c>
      <c r="N35" s="2">
        <f t="shared" si="3"/>
        <v>2.3760839799178459</v>
      </c>
      <c r="O35" s="2">
        <f t="shared" si="4"/>
        <v>1.4729435844953307</v>
      </c>
      <c r="P35" s="2">
        <f t="shared" si="5"/>
        <v>1.149268292682927</v>
      </c>
      <c r="Q35" s="2">
        <f t="shared" si="6"/>
        <v>2.1844204598779915</v>
      </c>
      <c r="R35" s="2">
        <f t="shared" si="7"/>
        <v>1.8972099853157123</v>
      </c>
      <c r="S35" s="2">
        <f t="shared" si="8"/>
        <v>1.8101351351351351</v>
      </c>
      <c r="T35" s="2">
        <f t="shared" si="9"/>
        <v>1.6955875061973229</v>
      </c>
      <c r="U35" s="2">
        <f t="shared" si="10"/>
        <v>2.6776960784313726</v>
      </c>
    </row>
    <row r="36" spans="1:21">
      <c r="A36" t="s">
        <v>58</v>
      </c>
      <c r="B36" t="s">
        <v>59</v>
      </c>
      <c r="C36">
        <v>456</v>
      </c>
      <c r="D36">
        <v>65</v>
      </c>
      <c r="E36">
        <v>455</v>
      </c>
      <c r="F36">
        <v>0</v>
      </c>
      <c r="G36">
        <v>270</v>
      </c>
      <c r="H36">
        <v>157</v>
      </c>
      <c r="I36">
        <v>111</v>
      </c>
      <c r="J36">
        <v>167</v>
      </c>
      <c r="K36">
        <v>70</v>
      </c>
      <c r="M36" s="2">
        <f t="shared" si="2"/>
        <v>1.6113074204946995</v>
      </c>
      <c r="N36" s="2">
        <f t="shared" si="3"/>
        <v>1.1273391145595619</v>
      </c>
      <c r="O36" s="2">
        <f t="shared" si="4"/>
        <v>2.2118459767174108</v>
      </c>
      <c r="P36" s="2">
        <f t="shared" si="5"/>
        <v>0</v>
      </c>
      <c r="Q36" s="2">
        <f t="shared" si="6"/>
        <v>2.4073205068043171</v>
      </c>
      <c r="R36" s="2">
        <f t="shared" si="7"/>
        <v>2.9202153695545765</v>
      </c>
      <c r="S36" s="2">
        <f t="shared" si="8"/>
        <v>1.425</v>
      </c>
      <c r="T36" s="2">
        <f t="shared" si="9"/>
        <v>1.0487522723516776</v>
      </c>
      <c r="U36" s="2">
        <f t="shared" si="10"/>
        <v>1.6299019607843137</v>
      </c>
    </row>
    <row r="37" spans="1:21">
      <c r="A37" t="s">
        <v>60</v>
      </c>
      <c r="B37" t="s">
        <v>61</v>
      </c>
      <c r="C37">
        <v>447</v>
      </c>
      <c r="D37">
        <v>133</v>
      </c>
      <c r="E37">
        <v>285</v>
      </c>
      <c r="F37">
        <v>20</v>
      </c>
      <c r="G37">
        <v>108</v>
      </c>
      <c r="H37">
        <v>62</v>
      </c>
      <c r="I37">
        <v>110</v>
      </c>
      <c r="J37">
        <v>319</v>
      </c>
      <c r="K37">
        <v>128</v>
      </c>
      <c r="M37" s="2">
        <f t="shared" si="2"/>
        <v>1.5795053003533568</v>
      </c>
      <c r="N37" s="2">
        <f t="shared" si="3"/>
        <v>2.3067092651757188</v>
      </c>
      <c r="O37" s="2">
        <f t="shared" si="4"/>
        <v>1.3854419854164002</v>
      </c>
      <c r="P37" s="2">
        <f t="shared" si="5"/>
        <v>0.74146341463414633</v>
      </c>
      <c r="Q37" s="2">
        <f t="shared" si="6"/>
        <v>0.96292820272172686</v>
      </c>
      <c r="R37" s="2">
        <f t="shared" si="7"/>
        <v>1.153206069505629</v>
      </c>
      <c r="S37" s="2">
        <f t="shared" si="8"/>
        <v>1.4121621621621623</v>
      </c>
      <c r="T37" s="2">
        <f t="shared" si="9"/>
        <v>2.0033052388035038</v>
      </c>
      <c r="U37" s="2">
        <f t="shared" si="10"/>
        <v>2.9803921568627452</v>
      </c>
    </row>
    <row r="38" spans="1:21">
      <c r="A38" t="s">
        <v>62</v>
      </c>
      <c r="B38" t="s">
        <v>63</v>
      </c>
      <c r="C38">
        <v>232</v>
      </c>
      <c r="D38">
        <v>30</v>
      </c>
      <c r="E38">
        <v>188</v>
      </c>
      <c r="F38">
        <v>0</v>
      </c>
      <c r="G38">
        <v>214</v>
      </c>
      <c r="H38">
        <v>81</v>
      </c>
      <c r="I38">
        <v>132</v>
      </c>
      <c r="J38">
        <v>471</v>
      </c>
      <c r="K38">
        <v>41</v>
      </c>
      <c r="M38" s="2">
        <f t="shared" si="2"/>
        <v>0.81978798586572443</v>
      </c>
      <c r="N38" s="2">
        <f t="shared" si="3"/>
        <v>0.52031036056595159</v>
      </c>
      <c r="O38" s="2">
        <f t="shared" si="4"/>
        <v>0.91390559037994112</v>
      </c>
      <c r="P38" s="2">
        <f t="shared" si="5"/>
        <v>0</v>
      </c>
      <c r="Q38" s="2">
        <f t="shared" si="6"/>
        <v>1.9080244016893477</v>
      </c>
      <c r="R38" s="2">
        <f t="shared" si="7"/>
        <v>1.5066079295154184</v>
      </c>
      <c r="S38" s="2">
        <f t="shared" si="8"/>
        <v>1.6945945945945946</v>
      </c>
      <c r="T38" s="2">
        <f t="shared" si="9"/>
        <v>2.9578582052553299</v>
      </c>
      <c r="U38" s="2">
        <f t="shared" si="10"/>
        <v>0.95465686274509809</v>
      </c>
    </row>
    <row r="39" spans="1:21">
      <c r="A39" t="s">
        <v>64</v>
      </c>
      <c r="B39" t="s">
        <v>65</v>
      </c>
      <c r="C39">
        <v>149</v>
      </c>
      <c r="D39">
        <v>25</v>
      </c>
      <c r="E39">
        <v>186</v>
      </c>
      <c r="F39">
        <v>22</v>
      </c>
      <c r="G39">
        <v>29</v>
      </c>
      <c r="H39">
        <v>36</v>
      </c>
      <c r="I39">
        <v>78</v>
      </c>
      <c r="J39">
        <v>27</v>
      </c>
      <c r="K39">
        <v>11</v>
      </c>
      <c r="M39" s="2">
        <f t="shared" si="2"/>
        <v>0.52650176678445226</v>
      </c>
      <c r="N39" s="2">
        <f t="shared" si="3"/>
        <v>0.43359196713829301</v>
      </c>
      <c r="O39" s="2">
        <f t="shared" si="4"/>
        <v>0.90418319048228213</v>
      </c>
      <c r="P39" s="2">
        <f t="shared" si="5"/>
        <v>0.81560975609756103</v>
      </c>
      <c r="Q39" s="2">
        <f t="shared" si="6"/>
        <v>0.25856405443453778</v>
      </c>
      <c r="R39" s="2">
        <f t="shared" si="7"/>
        <v>0.66960352422907488</v>
      </c>
      <c r="S39" s="2">
        <f t="shared" si="8"/>
        <v>1.0013513513513514</v>
      </c>
      <c r="T39" s="2">
        <f t="shared" si="9"/>
        <v>0.16955875061973227</v>
      </c>
      <c r="U39" s="2">
        <f t="shared" si="10"/>
        <v>0.25612745098039219</v>
      </c>
    </row>
    <row r="40" spans="1:21">
      <c r="A40" t="s">
        <v>66</v>
      </c>
      <c r="B40" t="s">
        <v>67</v>
      </c>
      <c r="C40">
        <v>134</v>
      </c>
      <c r="D40">
        <v>64</v>
      </c>
      <c r="E40">
        <v>152</v>
      </c>
      <c r="F40">
        <v>48</v>
      </c>
      <c r="G40">
        <v>95</v>
      </c>
      <c r="H40">
        <v>47</v>
      </c>
      <c r="I40">
        <v>119</v>
      </c>
      <c r="J40">
        <v>369</v>
      </c>
      <c r="K40">
        <v>1</v>
      </c>
      <c r="M40" s="2">
        <f t="shared" si="2"/>
        <v>0.47349823321554768</v>
      </c>
      <c r="N40" s="2">
        <f t="shared" si="3"/>
        <v>1.1099954358740303</v>
      </c>
      <c r="O40" s="2">
        <f t="shared" si="4"/>
        <v>0.7389023922220801</v>
      </c>
      <c r="P40" s="2">
        <f t="shared" si="5"/>
        <v>1.7795121951219512</v>
      </c>
      <c r="Q40" s="2">
        <f t="shared" si="6"/>
        <v>0.84702017832003751</v>
      </c>
      <c r="R40" s="2">
        <f t="shared" si="7"/>
        <v>0.87420460107684772</v>
      </c>
      <c r="S40" s="2">
        <f t="shared" si="8"/>
        <v>1.5277027027027028</v>
      </c>
      <c r="T40" s="2">
        <f t="shared" si="9"/>
        <v>2.3173029251363411</v>
      </c>
      <c r="U40" s="2">
        <f t="shared" si="10"/>
        <v>2.3284313725490197E-2</v>
      </c>
    </row>
    <row r="41" spans="1:21">
      <c r="A41" t="s">
        <v>68</v>
      </c>
      <c r="B41" t="s">
        <v>69</v>
      </c>
      <c r="C41">
        <v>139</v>
      </c>
      <c r="D41">
        <v>10</v>
      </c>
      <c r="E41">
        <v>61</v>
      </c>
      <c r="F41">
        <v>0</v>
      </c>
      <c r="G41">
        <v>28</v>
      </c>
      <c r="H41">
        <v>13</v>
      </c>
      <c r="I41">
        <v>16</v>
      </c>
      <c r="J41">
        <v>44</v>
      </c>
      <c r="K41">
        <v>0</v>
      </c>
      <c r="M41" s="2">
        <f t="shared" si="2"/>
        <v>0.49116607773851589</v>
      </c>
      <c r="N41" s="2">
        <f t="shared" si="3"/>
        <v>0.17343678685531722</v>
      </c>
      <c r="O41" s="2">
        <f t="shared" si="4"/>
        <v>0.29653319687859792</v>
      </c>
      <c r="P41" s="2">
        <f t="shared" si="5"/>
        <v>0</v>
      </c>
      <c r="Q41" s="2">
        <f t="shared" si="6"/>
        <v>0.24964805255748473</v>
      </c>
      <c r="R41" s="2">
        <f t="shared" si="7"/>
        <v>0.24180127263827705</v>
      </c>
      <c r="S41" s="2">
        <f t="shared" si="8"/>
        <v>0.20540540540540542</v>
      </c>
      <c r="T41" s="2">
        <f t="shared" si="9"/>
        <v>0.27631796397289704</v>
      </c>
      <c r="U41" s="2">
        <f t="shared" si="10"/>
        <v>0</v>
      </c>
    </row>
    <row r="42" spans="1:21">
      <c r="A42" t="s">
        <v>70</v>
      </c>
      <c r="B42" t="s">
        <v>71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M42" s="2">
        <f t="shared" si="2"/>
        <v>0</v>
      </c>
      <c r="N42" s="2">
        <f t="shared" si="3"/>
        <v>0</v>
      </c>
      <c r="O42" s="2">
        <f t="shared" si="4"/>
        <v>0</v>
      </c>
      <c r="P42" s="2">
        <f t="shared" si="5"/>
        <v>0</v>
      </c>
      <c r="Q42" s="2">
        <f t="shared" si="6"/>
        <v>0</v>
      </c>
      <c r="R42" s="2">
        <f t="shared" si="7"/>
        <v>0</v>
      </c>
      <c r="S42" s="2">
        <f t="shared" si="8"/>
        <v>0</v>
      </c>
      <c r="T42" s="2">
        <f t="shared" si="9"/>
        <v>0</v>
      </c>
      <c r="U42" s="2">
        <f t="shared" si="10"/>
        <v>0</v>
      </c>
    </row>
    <row r="43" spans="1:21">
      <c r="A43" t="s">
        <v>72</v>
      </c>
      <c r="B43" t="s">
        <v>73</v>
      </c>
      <c r="C43">
        <v>202</v>
      </c>
      <c r="D43">
        <v>0</v>
      </c>
      <c r="E43">
        <v>64</v>
      </c>
      <c r="F43">
        <v>0</v>
      </c>
      <c r="G43">
        <v>19</v>
      </c>
      <c r="H43">
        <v>0</v>
      </c>
      <c r="I43">
        <v>63</v>
      </c>
      <c r="J43">
        <v>50</v>
      </c>
      <c r="K43">
        <v>0</v>
      </c>
      <c r="M43" s="2">
        <f t="shared" si="2"/>
        <v>0.71378091872791516</v>
      </c>
      <c r="N43" s="2">
        <f t="shared" si="3"/>
        <v>0</v>
      </c>
      <c r="O43" s="2">
        <f t="shared" si="4"/>
        <v>0.31111679672508635</v>
      </c>
      <c r="P43" s="2">
        <f t="shared" si="5"/>
        <v>0</v>
      </c>
      <c r="Q43" s="2">
        <f t="shared" si="6"/>
        <v>0.1694040356640075</v>
      </c>
      <c r="R43" s="2">
        <f t="shared" si="7"/>
        <v>0</v>
      </c>
      <c r="S43" s="2">
        <f t="shared" si="8"/>
        <v>0.80878378378378379</v>
      </c>
      <c r="T43" s="2">
        <f t="shared" si="9"/>
        <v>0.31399768633283759</v>
      </c>
      <c r="U43" s="2">
        <f t="shared" si="10"/>
        <v>0</v>
      </c>
    </row>
    <row r="44" spans="1:21">
      <c r="A44" t="s">
        <v>74</v>
      </c>
      <c r="B44" t="s">
        <v>75</v>
      </c>
      <c r="C44">
        <v>26</v>
      </c>
      <c r="D44">
        <v>0</v>
      </c>
      <c r="E44">
        <v>73</v>
      </c>
      <c r="F44">
        <v>82</v>
      </c>
      <c r="G44">
        <v>103</v>
      </c>
      <c r="H44">
        <v>29</v>
      </c>
      <c r="I44">
        <v>0</v>
      </c>
      <c r="J44">
        <v>32</v>
      </c>
      <c r="K44">
        <v>48</v>
      </c>
      <c r="M44" s="2">
        <f t="shared" si="2"/>
        <v>9.187279151943463E-2</v>
      </c>
      <c r="N44" s="2">
        <f t="shared" si="3"/>
        <v>0</v>
      </c>
      <c r="O44" s="2">
        <f t="shared" si="4"/>
        <v>0.35486759626455161</v>
      </c>
      <c r="P44" s="2">
        <f t="shared" si="5"/>
        <v>3.04</v>
      </c>
      <c r="Q44" s="2">
        <f t="shared" si="6"/>
        <v>0.91834819333646167</v>
      </c>
      <c r="R44" s="2">
        <f t="shared" si="7"/>
        <v>0.53940283896231034</v>
      </c>
      <c r="S44" s="2">
        <f t="shared" si="8"/>
        <v>0</v>
      </c>
      <c r="T44" s="2">
        <f t="shared" si="9"/>
        <v>0.20095851925301603</v>
      </c>
      <c r="U44" s="2">
        <f t="shared" si="10"/>
        <v>1.1176470588235294</v>
      </c>
    </row>
    <row r="45" spans="1:21">
      <c r="A45" t="s">
        <v>76</v>
      </c>
      <c r="B45" t="s">
        <v>77</v>
      </c>
      <c r="C45">
        <v>0</v>
      </c>
      <c r="D45">
        <v>0</v>
      </c>
      <c r="E45">
        <v>0</v>
      </c>
      <c r="F45">
        <v>75</v>
      </c>
      <c r="G45">
        <v>0</v>
      </c>
      <c r="H45">
        <v>0</v>
      </c>
      <c r="I45">
        <v>0</v>
      </c>
      <c r="J45">
        <v>0</v>
      </c>
      <c r="K45">
        <v>0</v>
      </c>
      <c r="M45" s="2">
        <f t="shared" si="2"/>
        <v>0</v>
      </c>
      <c r="N45" s="2">
        <f t="shared" si="3"/>
        <v>0</v>
      </c>
      <c r="O45" s="2">
        <f t="shared" si="4"/>
        <v>0</v>
      </c>
      <c r="P45" s="2">
        <f t="shared" si="5"/>
        <v>2.780487804878049</v>
      </c>
      <c r="Q45" s="2">
        <f t="shared" si="6"/>
        <v>0</v>
      </c>
      <c r="R45" s="2">
        <f t="shared" si="7"/>
        <v>0</v>
      </c>
      <c r="S45" s="2">
        <f t="shared" si="8"/>
        <v>0</v>
      </c>
      <c r="T45" s="2">
        <f t="shared" si="9"/>
        <v>0</v>
      </c>
      <c r="U45" s="2">
        <f t="shared" si="10"/>
        <v>0</v>
      </c>
    </row>
    <row r="46" spans="1:21">
      <c r="A46" t="s">
        <v>78</v>
      </c>
      <c r="B46" t="s">
        <v>79</v>
      </c>
      <c r="C46">
        <v>429</v>
      </c>
      <c r="D46">
        <v>81</v>
      </c>
      <c r="E46">
        <v>249</v>
      </c>
      <c r="F46">
        <v>82</v>
      </c>
      <c r="G46">
        <v>226</v>
      </c>
      <c r="H46">
        <v>157</v>
      </c>
      <c r="I46">
        <v>146</v>
      </c>
      <c r="J46">
        <v>272</v>
      </c>
      <c r="K46">
        <v>115</v>
      </c>
      <c r="M46" s="2">
        <f t="shared" si="2"/>
        <v>1.5159010600706713</v>
      </c>
      <c r="N46" s="2">
        <f t="shared" si="3"/>
        <v>1.4048379735280694</v>
      </c>
      <c r="O46" s="2">
        <f t="shared" si="4"/>
        <v>1.2104387872585392</v>
      </c>
      <c r="P46" s="2">
        <f t="shared" si="5"/>
        <v>3.04</v>
      </c>
      <c r="Q46" s="2">
        <f t="shared" si="6"/>
        <v>2.0150164242139841</v>
      </c>
      <c r="R46" s="2">
        <f t="shared" si="7"/>
        <v>2.9202153695545765</v>
      </c>
      <c r="S46" s="2">
        <f t="shared" si="8"/>
        <v>1.8743243243243244</v>
      </c>
      <c r="T46" s="2">
        <f t="shared" si="9"/>
        <v>1.7081474136506363</v>
      </c>
      <c r="U46" s="2">
        <f t="shared" si="10"/>
        <v>2.6776960784313726</v>
      </c>
    </row>
    <row r="47" spans="1:21">
      <c r="A47" t="s">
        <v>80</v>
      </c>
      <c r="B47" t="s">
        <v>81</v>
      </c>
      <c r="C47">
        <v>53</v>
      </c>
      <c r="D47">
        <v>10</v>
      </c>
      <c r="E47">
        <v>71</v>
      </c>
      <c r="F47">
        <v>0</v>
      </c>
      <c r="G47">
        <v>0</v>
      </c>
      <c r="H47">
        <v>0</v>
      </c>
      <c r="I47">
        <v>10</v>
      </c>
      <c r="J47">
        <v>0</v>
      </c>
      <c r="K47">
        <v>0</v>
      </c>
      <c r="M47" s="2">
        <f t="shared" si="2"/>
        <v>0.1872791519434629</v>
      </c>
      <c r="N47" s="2">
        <f t="shared" si="3"/>
        <v>0.17343678685531722</v>
      </c>
      <c r="O47" s="2">
        <f t="shared" si="4"/>
        <v>0.34514519636689267</v>
      </c>
      <c r="P47" s="2">
        <f t="shared" si="5"/>
        <v>0</v>
      </c>
      <c r="Q47" s="2">
        <f t="shared" si="6"/>
        <v>0</v>
      </c>
      <c r="R47" s="2">
        <f t="shared" si="7"/>
        <v>0</v>
      </c>
      <c r="S47" s="2">
        <f t="shared" si="8"/>
        <v>0.12837837837837837</v>
      </c>
      <c r="T47" s="2">
        <f t="shared" si="9"/>
        <v>0</v>
      </c>
      <c r="U47" s="2">
        <f t="shared" si="10"/>
        <v>0</v>
      </c>
    </row>
    <row r="48" spans="1:21">
      <c r="A48" t="s">
        <v>82</v>
      </c>
      <c r="B48" t="s">
        <v>83</v>
      </c>
      <c r="C48">
        <v>42</v>
      </c>
      <c r="D48">
        <v>73</v>
      </c>
      <c r="E48">
        <v>142</v>
      </c>
      <c r="F48">
        <v>0</v>
      </c>
      <c r="G48">
        <v>123</v>
      </c>
      <c r="H48">
        <v>43</v>
      </c>
      <c r="I48">
        <v>44</v>
      </c>
      <c r="J48">
        <v>33</v>
      </c>
      <c r="K48">
        <v>0</v>
      </c>
      <c r="M48" s="2">
        <f t="shared" si="2"/>
        <v>0.14840989399293286</v>
      </c>
      <c r="N48" s="2">
        <f t="shared" si="3"/>
        <v>1.2660885440438157</v>
      </c>
      <c r="O48" s="2">
        <f t="shared" si="4"/>
        <v>0.69029039273378534</v>
      </c>
      <c r="P48" s="2">
        <f t="shared" si="5"/>
        <v>0</v>
      </c>
      <c r="Q48" s="2">
        <f t="shared" si="6"/>
        <v>1.0966682308775222</v>
      </c>
      <c r="R48" s="2">
        <f t="shared" si="7"/>
        <v>0.79980420949583941</v>
      </c>
      <c r="S48" s="2">
        <f t="shared" si="8"/>
        <v>0.56486486486486487</v>
      </c>
      <c r="T48" s="2">
        <f t="shared" si="9"/>
        <v>0.20723847297967279</v>
      </c>
      <c r="U48" s="2">
        <f t="shared" si="10"/>
        <v>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8"/>
  <sheetViews>
    <sheetView workbookViewId="0"/>
  </sheetViews>
  <sheetFormatPr baseColWidth="10" defaultRowHeight="15" x14ac:dyDescent="0"/>
  <cols>
    <col min="1" max="1" width="33.5" customWidth="1"/>
  </cols>
  <sheetData>
    <row r="1" spans="1:29" s="1" customFormat="1">
      <c r="A1" s="1" t="s">
        <v>111</v>
      </c>
    </row>
    <row r="2" spans="1:29">
      <c r="A2" t="s">
        <v>113</v>
      </c>
    </row>
    <row r="3" spans="1:29">
      <c r="A3" t="s">
        <v>112</v>
      </c>
    </row>
    <row r="7" spans="1:29" s="1" customFormat="1">
      <c r="A7" s="1" t="s">
        <v>5</v>
      </c>
      <c r="Q7" s="1" t="s">
        <v>84</v>
      </c>
    </row>
    <row r="8" spans="1:29" s="1" customFormat="1">
      <c r="P8" s="1" t="s">
        <v>114</v>
      </c>
      <c r="Q8" s="1">
        <f>MAX(C11:C48)</f>
        <v>2818</v>
      </c>
      <c r="R8" s="1">
        <f t="shared" ref="R8:AC8" si="0">MAX(D11:D48)</f>
        <v>3075</v>
      </c>
      <c r="S8" s="1">
        <f t="shared" si="0"/>
        <v>6198</v>
      </c>
      <c r="T8" s="1">
        <f t="shared" si="0"/>
        <v>3014</v>
      </c>
      <c r="U8" s="1">
        <f t="shared" si="0"/>
        <v>965</v>
      </c>
      <c r="V8" s="1">
        <f t="shared" si="0"/>
        <v>0</v>
      </c>
      <c r="W8" s="1">
        <f t="shared" si="0"/>
        <v>107</v>
      </c>
      <c r="X8" s="1">
        <f t="shared" si="0"/>
        <v>11796</v>
      </c>
      <c r="Y8" s="1">
        <f t="shared" si="0"/>
        <v>1149</v>
      </c>
      <c r="Z8" s="1">
        <f t="shared" si="0"/>
        <v>1287</v>
      </c>
      <c r="AA8" s="1">
        <f t="shared" si="0"/>
        <v>2154</v>
      </c>
      <c r="AB8" s="1">
        <f t="shared" si="0"/>
        <v>0</v>
      </c>
      <c r="AC8" s="1">
        <f t="shared" si="0"/>
        <v>0</v>
      </c>
    </row>
    <row r="9" spans="1:29" s="1" customFormat="1">
      <c r="A9" s="1" t="s">
        <v>6</v>
      </c>
      <c r="B9" s="1" t="s">
        <v>7</v>
      </c>
      <c r="P9" s="1" t="s">
        <v>85</v>
      </c>
      <c r="Q9" s="5">
        <f>AVERAGE(C11:C48)</f>
        <v>182.24324324324326</v>
      </c>
      <c r="R9" s="5">
        <f t="shared" ref="R9:AC9" si="1">AVERAGE(D11:D48)</f>
        <v>181.16216216216216</v>
      </c>
      <c r="S9" s="5">
        <f t="shared" si="1"/>
        <v>278.08108108108109</v>
      </c>
      <c r="T9" s="5">
        <f t="shared" si="1"/>
        <v>141.75675675675674</v>
      </c>
      <c r="U9" s="5">
        <f t="shared" si="1"/>
        <v>65.891891891891888</v>
      </c>
      <c r="V9" s="5">
        <f t="shared" si="1"/>
        <v>0</v>
      </c>
      <c r="W9" s="5">
        <f t="shared" si="1"/>
        <v>7.756756756756757</v>
      </c>
      <c r="X9" s="5">
        <f t="shared" si="1"/>
        <v>699.24324324324323</v>
      </c>
      <c r="Y9" s="5">
        <f t="shared" si="1"/>
        <v>95.21621621621621</v>
      </c>
      <c r="Z9" s="5">
        <f t="shared" si="1"/>
        <v>75.945945945945951</v>
      </c>
      <c r="AA9" s="5">
        <f t="shared" si="1"/>
        <v>87.351351351351354</v>
      </c>
      <c r="AB9" s="5">
        <f t="shared" si="1"/>
        <v>0</v>
      </c>
      <c r="AC9" s="5">
        <f t="shared" si="1"/>
        <v>0</v>
      </c>
    </row>
    <row r="10" spans="1:29" s="1" customFormat="1" ht="178">
      <c r="C10" s="6" t="s">
        <v>98</v>
      </c>
      <c r="D10" s="6" t="s">
        <v>99</v>
      </c>
      <c r="E10" s="6" t="s">
        <v>100</v>
      </c>
      <c r="F10" s="6" t="s">
        <v>101</v>
      </c>
      <c r="G10" s="6" t="s">
        <v>102</v>
      </c>
      <c r="H10" s="6" t="s">
        <v>103</v>
      </c>
      <c r="I10" s="6" t="s">
        <v>104</v>
      </c>
      <c r="J10" s="6" t="s">
        <v>105</v>
      </c>
      <c r="K10" s="6" t="s">
        <v>106</v>
      </c>
      <c r="L10" s="6" t="s">
        <v>107</v>
      </c>
      <c r="M10" s="6" t="s">
        <v>108</v>
      </c>
      <c r="N10" s="6" t="s">
        <v>109</v>
      </c>
      <c r="O10" s="6" t="s">
        <v>110</v>
      </c>
      <c r="Q10" s="6" t="s">
        <v>98</v>
      </c>
      <c r="R10" s="6" t="s">
        <v>99</v>
      </c>
      <c r="S10" s="6" t="s">
        <v>100</v>
      </c>
      <c r="T10" s="6" t="s">
        <v>101</v>
      </c>
      <c r="U10" s="6" t="s">
        <v>102</v>
      </c>
      <c r="V10" s="6" t="s">
        <v>103</v>
      </c>
      <c r="W10" s="6" t="s">
        <v>104</v>
      </c>
      <c r="X10" s="6" t="s">
        <v>105</v>
      </c>
      <c r="Y10" s="6" t="s">
        <v>106</v>
      </c>
      <c r="Z10" s="6" t="s">
        <v>107</v>
      </c>
      <c r="AA10" s="6" t="s">
        <v>108</v>
      </c>
      <c r="AB10" s="6" t="s">
        <v>109</v>
      </c>
      <c r="AC10" s="6" t="s">
        <v>110</v>
      </c>
    </row>
    <row r="11" spans="1:29">
      <c r="A11" t="s">
        <v>8</v>
      </c>
      <c r="B11" t="s">
        <v>9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4</v>
      </c>
      <c r="K11">
        <v>0</v>
      </c>
      <c r="L11">
        <v>0</v>
      </c>
      <c r="M11">
        <v>0</v>
      </c>
      <c r="N11">
        <v>0</v>
      </c>
      <c r="O11">
        <v>0</v>
      </c>
      <c r="Q11" s="8">
        <f>C11/Q$8</f>
        <v>0</v>
      </c>
      <c r="R11" s="8">
        <f t="shared" ref="R11:R32" si="2">D11/R$8</f>
        <v>0</v>
      </c>
      <c r="S11" s="8">
        <f t="shared" ref="S11:S32" si="3">E11/S$8</f>
        <v>0</v>
      </c>
      <c r="T11" s="8">
        <f t="shared" ref="T11:T32" si="4">F11/T$8</f>
        <v>0</v>
      </c>
      <c r="U11" s="8">
        <f t="shared" ref="U11:U32" si="5">G11/U$8</f>
        <v>0</v>
      </c>
      <c r="V11" s="8">
        <v>2E-3</v>
      </c>
      <c r="W11" s="8">
        <f t="shared" ref="W11:W32" si="6">I11/W$8</f>
        <v>0</v>
      </c>
      <c r="X11" s="8">
        <f t="shared" ref="X11:X32" si="7">J11/X$8</f>
        <v>3.3909799932180403E-4</v>
      </c>
      <c r="Y11" s="8">
        <f t="shared" ref="Y11:Y32" si="8">K11/Y$8</f>
        <v>0</v>
      </c>
      <c r="Z11" s="8">
        <f t="shared" ref="Z11:Z32" si="9">L11/Z$8</f>
        <v>0</v>
      </c>
      <c r="AA11" s="8">
        <f t="shared" ref="AA11:AA32" si="10">M11/AA$8</f>
        <v>0</v>
      </c>
      <c r="AB11" s="8">
        <v>0</v>
      </c>
      <c r="AC11" s="8">
        <v>0</v>
      </c>
    </row>
    <row r="12" spans="1:29">
      <c r="A12" t="s">
        <v>10</v>
      </c>
      <c r="B12" t="s">
        <v>11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1</v>
      </c>
      <c r="K12">
        <v>0</v>
      </c>
      <c r="L12">
        <v>0</v>
      </c>
      <c r="M12">
        <v>0</v>
      </c>
      <c r="N12">
        <v>0</v>
      </c>
      <c r="O12">
        <v>0</v>
      </c>
      <c r="Q12" s="8">
        <f t="shared" ref="Q12:Q32" si="11">C12/Q$8</f>
        <v>0</v>
      </c>
      <c r="R12" s="8">
        <f t="shared" si="2"/>
        <v>0</v>
      </c>
      <c r="S12" s="8">
        <f t="shared" si="3"/>
        <v>0</v>
      </c>
      <c r="T12" s="8">
        <f t="shared" si="4"/>
        <v>0</v>
      </c>
      <c r="U12" s="8">
        <f t="shared" si="5"/>
        <v>0</v>
      </c>
      <c r="V12" s="8">
        <v>0</v>
      </c>
      <c r="W12" s="8">
        <f t="shared" si="6"/>
        <v>0</v>
      </c>
      <c r="X12" s="8">
        <f t="shared" si="7"/>
        <v>8.4774499830451007E-5</v>
      </c>
      <c r="Y12" s="8">
        <f t="shared" si="8"/>
        <v>0</v>
      </c>
      <c r="Z12" s="8">
        <f t="shared" si="9"/>
        <v>0</v>
      </c>
      <c r="AA12" s="8">
        <f t="shared" si="10"/>
        <v>0</v>
      </c>
      <c r="AB12" s="8">
        <v>0</v>
      </c>
      <c r="AC12" s="8">
        <v>0</v>
      </c>
    </row>
    <row r="13" spans="1:29">
      <c r="A13" t="s">
        <v>12</v>
      </c>
      <c r="B13" t="s">
        <v>13</v>
      </c>
      <c r="C13">
        <v>1</v>
      </c>
      <c r="D13">
        <v>0</v>
      </c>
      <c r="E13">
        <v>1</v>
      </c>
      <c r="F13">
        <v>1</v>
      </c>
      <c r="G13">
        <v>0</v>
      </c>
      <c r="H13">
        <v>0</v>
      </c>
      <c r="I13">
        <v>1</v>
      </c>
      <c r="J13">
        <v>6</v>
      </c>
      <c r="K13">
        <v>0</v>
      </c>
      <c r="L13">
        <v>3</v>
      </c>
      <c r="M13">
        <v>0</v>
      </c>
      <c r="N13">
        <v>0</v>
      </c>
      <c r="O13">
        <v>0</v>
      </c>
      <c r="Q13" s="8">
        <f t="shared" si="11"/>
        <v>3.5486160397444998E-4</v>
      </c>
      <c r="R13" s="8">
        <f t="shared" si="2"/>
        <v>0</v>
      </c>
      <c r="S13" s="8">
        <f t="shared" si="3"/>
        <v>1.6134236850596966E-4</v>
      </c>
      <c r="T13" s="8">
        <f t="shared" si="4"/>
        <v>3.3178500331785003E-4</v>
      </c>
      <c r="U13" s="8">
        <f t="shared" si="5"/>
        <v>0</v>
      </c>
      <c r="V13" s="8">
        <v>3.2000000000000001E-2</v>
      </c>
      <c r="W13" s="8">
        <f t="shared" si="6"/>
        <v>9.3457943925233638E-3</v>
      </c>
      <c r="X13" s="8">
        <f t="shared" si="7"/>
        <v>5.0864699898270599E-4</v>
      </c>
      <c r="Y13" s="8">
        <f t="shared" si="8"/>
        <v>0</v>
      </c>
      <c r="Z13" s="8">
        <f t="shared" si="9"/>
        <v>2.331002331002331E-3</v>
      </c>
      <c r="AA13" s="8">
        <f t="shared" si="10"/>
        <v>0</v>
      </c>
      <c r="AB13" s="8">
        <v>2.6000000000000002E-2</v>
      </c>
      <c r="AC13" s="8">
        <v>5.6000000000000001E-2</v>
      </c>
    </row>
    <row r="14" spans="1:29">
      <c r="A14" t="s">
        <v>14</v>
      </c>
      <c r="B14" t="s">
        <v>15</v>
      </c>
      <c r="C14">
        <v>3</v>
      </c>
      <c r="D14">
        <v>2</v>
      </c>
      <c r="E14">
        <v>3</v>
      </c>
      <c r="F14">
        <v>7</v>
      </c>
      <c r="G14">
        <v>2</v>
      </c>
      <c r="H14">
        <v>0</v>
      </c>
      <c r="I14">
        <v>1</v>
      </c>
      <c r="J14">
        <v>8</v>
      </c>
      <c r="K14">
        <v>4</v>
      </c>
      <c r="L14">
        <v>2</v>
      </c>
      <c r="M14">
        <v>0</v>
      </c>
      <c r="N14">
        <v>0</v>
      </c>
      <c r="O14">
        <v>0</v>
      </c>
      <c r="Q14" s="8">
        <f t="shared" si="11"/>
        <v>1.0645848119233499E-3</v>
      </c>
      <c r="R14" s="8">
        <f t="shared" si="2"/>
        <v>6.5040650406504065E-4</v>
      </c>
      <c r="S14" s="8">
        <f t="shared" si="3"/>
        <v>4.8402710551790902E-4</v>
      </c>
      <c r="T14" s="8">
        <f t="shared" si="4"/>
        <v>2.3224950232249501E-3</v>
      </c>
      <c r="U14" s="8">
        <f t="shared" si="5"/>
        <v>2.0725388601036268E-3</v>
      </c>
      <c r="V14" s="8">
        <v>3.5000000000000003E-2</v>
      </c>
      <c r="W14" s="8">
        <f t="shared" si="6"/>
        <v>9.3457943925233638E-3</v>
      </c>
      <c r="X14" s="8">
        <f t="shared" si="7"/>
        <v>6.7819599864360806E-4</v>
      </c>
      <c r="Y14" s="8">
        <f t="shared" si="8"/>
        <v>3.4812880765883376E-3</v>
      </c>
      <c r="Z14" s="8">
        <f t="shared" si="9"/>
        <v>1.554001554001554E-3</v>
      </c>
      <c r="AA14" s="8">
        <f t="shared" si="10"/>
        <v>0</v>
      </c>
      <c r="AB14" s="8">
        <v>0</v>
      </c>
      <c r="AC14" s="8">
        <v>0.111</v>
      </c>
    </row>
    <row r="15" spans="1:29">
      <c r="A15" t="s">
        <v>16</v>
      </c>
      <c r="B15" t="s">
        <v>17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Q15" s="8">
        <f t="shared" si="11"/>
        <v>0</v>
      </c>
      <c r="R15" s="8">
        <f t="shared" si="2"/>
        <v>0</v>
      </c>
      <c r="S15" s="8">
        <f t="shared" si="3"/>
        <v>0</v>
      </c>
      <c r="T15" s="8">
        <f t="shared" si="4"/>
        <v>0</v>
      </c>
      <c r="U15" s="8">
        <f t="shared" si="5"/>
        <v>0</v>
      </c>
      <c r="V15" s="8">
        <v>9.0000000000000011E-3</v>
      </c>
      <c r="W15" s="8">
        <f t="shared" si="6"/>
        <v>0</v>
      </c>
      <c r="X15" s="8">
        <f t="shared" si="7"/>
        <v>0</v>
      </c>
      <c r="Y15" s="8">
        <f t="shared" si="8"/>
        <v>0</v>
      </c>
      <c r="Z15" s="8">
        <f t="shared" si="9"/>
        <v>0</v>
      </c>
      <c r="AA15" s="8">
        <f t="shared" si="10"/>
        <v>0</v>
      </c>
      <c r="AB15" s="8">
        <v>0</v>
      </c>
      <c r="AC15" s="8">
        <v>0</v>
      </c>
    </row>
    <row r="16" spans="1:29">
      <c r="A16" t="s">
        <v>18</v>
      </c>
      <c r="B16" t="s">
        <v>19</v>
      </c>
      <c r="C16">
        <v>5</v>
      </c>
      <c r="D16">
        <v>2</v>
      </c>
      <c r="E16">
        <v>15</v>
      </c>
      <c r="F16">
        <v>12</v>
      </c>
      <c r="G16">
        <v>3</v>
      </c>
      <c r="H16">
        <v>0</v>
      </c>
      <c r="I16">
        <v>2</v>
      </c>
      <c r="J16">
        <v>28</v>
      </c>
      <c r="K16">
        <v>2</v>
      </c>
      <c r="L16">
        <v>3</v>
      </c>
      <c r="M16">
        <v>0</v>
      </c>
      <c r="N16">
        <v>0</v>
      </c>
      <c r="O16">
        <v>0</v>
      </c>
      <c r="Q16" s="8">
        <f t="shared" si="11"/>
        <v>1.7743080198722497E-3</v>
      </c>
      <c r="R16" s="8">
        <f t="shared" si="2"/>
        <v>6.5040650406504065E-4</v>
      </c>
      <c r="S16" s="8">
        <f t="shared" si="3"/>
        <v>2.4201355275895449E-3</v>
      </c>
      <c r="T16" s="8">
        <f t="shared" si="4"/>
        <v>3.9814200398142008E-3</v>
      </c>
      <c r="U16" s="8">
        <f t="shared" si="5"/>
        <v>3.1088082901554403E-3</v>
      </c>
      <c r="V16" s="8">
        <v>0.36799999999999999</v>
      </c>
      <c r="W16" s="8">
        <f t="shared" si="6"/>
        <v>1.8691588785046728E-2</v>
      </c>
      <c r="X16" s="8">
        <f t="shared" si="7"/>
        <v>2.3736859952526281E-3</v>
      </c>
      <c r="Y16" s="8">
        <f t="shared" si="8"/>
        <v>1.7406440382941688E-3</v>
      </c>
      <c r="Z16" s="8">
        <f t="shared" si="9"/>
        <v>2.331002331002331E-3</v>
      </c>
      <c r="AA16" s="8">
        <f t="shared" si="10"/>
        <v>0</v>
      </c>
      <c r="AB16" s="8">
        <v>0.184</v>
      </c>
      <c r="AC16" s="8">
        <v>0</v>
      </c>
    </row>
    <row r="17" spans="1:29">
      <c r="A17" t="s">
        <v>20</v>
      </c>
      <c r="B17" t="s">
        <v>21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1</v>
      </c>
      <c r="K17">
        <v>0</v>
      </c>
      <c r="L17">
        <v>0</v>
      </c>
      <c r="M17">
        <v>2</v>
      </c>
      <c r="N17">
        <v>0</v>
      </c>
      <c r="O17">
        <v>0</v>
      </c>
      <c r="Q17" s="8">
        <f t="shared" si="11"/>
        <v>0</v>
      </c>
      <c r="R17" s="8">
        <f t="shared" si="2"/>
        <v>0</v>
      </c>
      <c r="S17" s="8">
        <f t="shared" si="3"/>
        <v>0</v>
      </c>
      <c r="T17" s="8">
        <f t="shared" si="4"/>
        <v>0</v>
      </c>
      <c r="U17" s="8">
        <f t="shared" si="5"/>
        <v>0</v>
      </c>
      <c r="V17" s="8">
        <v>0</v>
      </c>
      <c r="W17" s="8">
        <f t="shared" si="6"/>
        <v>0</v>
      </c>
      <c r="X17" s="8">
        <f t="shared" si="7"/>
        <v>8.4774499830451007E-5</v>
      </c>
      <c r="Y17" s="8">
        <f t="shared" si="8"/>
        <v>0</v>
      </c>
      <c r="Z17" s="8">
        <f t="shared" si="9"/>
        <v>0</v>
      </c>
      <c r="AA17" s="8">
        <f t="shared" si="10"/>
        <v>9.2850510677808728E-4</v>
      </c>
      <c r="AB17" s="8">
        <v>0</v>
      </c>
      <c r="AC17" s="8">
        <v>0</v>
      </c>
    </row>
    <row r="18" spans="1:29">
      <c r="A18" t="s">
        <v>22</v>
      </c>
      <c r="B18" t="s">
        <v>23</v>
      </c>
      <c r="C18">
        <v>6</v>
      </c>
      <c r="D18">
        <v>8</v>
      </c>
      <c r="E18">
        <v>15</v>
      </c>
      <c r="F18">
        <v>22</v>
      </c>
      <c r="G18">
        <v>3</v>
      </c>
      <c r="H18">
        <v>0</v>
      </c>
      <c r="I18">
        <v>16</v>
      </c>
      <c r="J18">
        <v>30</v>
      </c>
      <c r="K18">
        <v>21</v>
      </c>
      <c r="L18">
        <v>9</v>
      </c>
      <c r="M18">
        <v>4</v>
      </c>
      <c r="N18">
        <v>0</v>
      </c>
      <c r="O18">
        <v>0</v>
      </c>
      <c r="Q18" s="8">
        <f t="shared" si="11"/>
        <v>2.1291696238466998E-3</v>
      </c>
      <c r="R18" s="8">
        <f t="shared" si="2"/>
        <v>2.6016260162601626E-3</v>
      </c>
      <c r="S18" s="8">
        <f t="shared" si="3"/>
        <v>2.4201355275895449E-3</v>
      </c>
      <c r="T18" s="8">
        <f t="shared" si="4"/>
        <v>7.2992700729927005E-3</v>
      </c>
      <c r="U18" s="8">
        <f t="shared" si="5"/>
        <v>3.1088082901554403E-3</v>
      </c>
      <c r="V18" s="8">
        <v>0.35100000000000003</v>
      </c>
      <c r="W18" s="8">
        <f t="shared" si="6"/>
        <v>0.14953271028037382</v>
      </c>
      <c r="X18" s="8">
        <f t="shared" si="7"/>
        <v>2.5432349949135302E-3</v>
      </c>
      <c r="Y18" s="8">
        <f t="shared" si="8"/>
        <v>1.8276762402088774E-2</v>
      </c>
      <c r="Z18" s="8">
        <f t="shared" si="9"/>
        <v>6.993006993006993E-3</v>
      </c>
      <c r="AA18" s="8">
        <f t="shared" si="10"/>
        <v>1.8570102135561746E-3</v>
      </c>
      <c r="AB18" s="8">
        <v>0.19700000000000001</v>
      </c>
      <c r="AC18" s="8">
        <v>0.222</v>
      </c>
    </row>
    <row r="19" spans="1:29">
      <c r="A19" t="s">
        <v>24</v>
      </c>
      <c r="B19" t="s">
        <v>25</v>
      </c>
      <c r="C19">
        <v>0</v>
      </c>
      <c r="D19">
        <v>1</v>
      </c>
      <c r="E19">
        <v>0</v>
      </c>
      <c r="F19">
        <v>0</v>
      </c>
      <c r="G19">
        <v>0</v>
      </c>
      <c r="H19">
        <v>0</v>
      </c>
      <c r="I19">
        <v>1</v>
      </c>
      <c r="J19">
        <v>11</v>
      </c>
      <c r="K19">
        <v>0</v>
      </c>
      <c r="L19">
        <v>1</v>
      </c>
      <c r="M19">
        <v>1</v>
      </c>
      <c r="N19">
        <v>0</v>
      </c>
      <c r="O19">
        <v>0</v>
      </c>
      <c r="Q19" s="8">
        <f t="shared" si="11"/>
        <v>0</v>
      </c>
      <c r="R19" s="8">
        <f t="shared" si="2"/>
        <v>3.2520325203252032E-4</v>
      </c>
      <c r="S19" s="8">
        <f t="shared" si="3"/>
        <v>0</v>
      </c>
      <c r="T19" s="8">
        <f t="shared" si="4"/>
        <v>0</v>
      </c>
      <c r="U19" s="8">
        <f t="shared" si="5"/>
        <v>0</v>
      </c>
      <c r="V19" s="8">
        <v>1.3000000000000001E-2</v>
      </c>
      <c r="W19" s="8">
        <f t="shared" si="6"/>
        <v>9.3457943925233638E-3</v>
      </c>
      <c r="X19" s="8">
        <f t="shared" si="7"/>
        <v>9.3251949813496105E-4</v>
      </c>
      <c r="Y19" s="8">
        <f t="shared" si="8"/>
        <v>0</v>
      </c>
      <c r="Z19" s="8">
        <f t="shared" si="9"/>
        <v>7.77000777000777E-4</v>
      </c>
      <c r="AA19" s="8">
        <f t="shared" si="10"/>
        <v>4.6425255338904364E-4</v>
      </c>
      <c r="AB19" s="8">
        <v>3.9E-2</v>
      </c>
      <c r="AC19" s="8">
        <v>0</v>
      </c>
    </row>
    <row r="20" spans="1:29">
      <c r="A20" t="s">
        <v>26</v>
      </c>
      <c r="B20" t="s">
        <v>27</v>
      </c>
      <c r="C20">
        <v>5</v>
      </c>
      <c r="D20">
        <v>1</v>
      </c>
      <c r="E20">
        <v>3</v>
      </c>
      <c r="F20">
        <v>5</v>
      </c>
      <c r="G20">
        <v>1</v>
      </c>
      <c r="H20">
        <v>0</v>
      </c>
      <c r="I20">
        <v>1</v>
      </c>
      <c r="J20">
        <v>10</v>
      </c>
      <c r="K20">
        <v>21</v>
      </c>
      <c r="L20">
        <v>4</v>
      </c>
      <c r="M20">
        <v>4</v>
      </c>
      <c r="N20">
        <v>0</v>
      </c>
      <c r="O20">
        <v>0</v>
      </c>
      <c r="Q20" s="8">
        <f t="shared" si="11"/>
        <v>1.7743080198722497E-3</v>
      </c>
      <c r="R20" s="8">
        <f t="shared" si="2"/>
        <v>3.2520325203252032E-4</v>
      </c>
      <c r="S20" s="8">
        <f t="shared" si="3"/>
        <v>4.8402710551790902E-4</v>
      </c>
      <c r="T20" s="8">
        <f t="shared" si="4"/>
        <v>1.6589250165892503E-3</v>
      </c>
      <c r="U20" s="8">
        <f t="shared" si="5"/>
        <v>1.0362694300518134E-3</v>
      </c>
      <c r="V20" s="8">
        <v>0.216</v>
      </c>
      <c r="W20" s="8">
        <f t="shared" si="6"/>
        <v>9.3457943925233638E-3</v>
      </c>
      <c r="X20" s="8">
        <f t="shared" si="7"/>
        <v>8.4774499830451001E-4</v>
      </c>
      <c r="Y20" s="8">
        <f t="shared" si="8"/>
        <v>1.8276762402088774E-2</v>
      </c>
      <c r="Z20" s="8">
        <f t="shared" si="9"/>
        <v>3.108003108003108E-3</v>
      </c>
      <c r="AA20" s="8">
        <f t="shared" si="10"/>
        <v>1.8570102135561746E-3</v>
      </c>
      <c r="AB20" s="8">
        <v>7.9000000000000001E-2</v>
      </c>
      <c r="AC20" s="8">
        <v>5.6000000000000001E-2</v>
      </c>
    </row>
    <row r="21" spans="1:29">
      <c r="A21" t="s">
        <v>28</v>
      </c>
      <c r="B21" t="s">
        <v>29</v>
      </c>
      <c r="C21">
        <v>0</v>
      </c>
      <c r="D21">
        <v>2</v>
      </c>
      <c r="E21">
        <v>0</v>
      </c>
      <c r="F21">
        <v>0</v>
      </c>
      <c r="G21">
        <v>0</v>
      </c>
      <c r="H21">
        <v>0</v>
      </c>
      <c r="I21">
        <v>0</v>
      </c>
      <c r="J21">
        <v>2</v>
      </c>
      <c r="K21">
        <v>0</v>
      </c>
      <c r="L21">
        <v>0</v>
      </c>
      <c r="M21">
        <v>1</v>
      </c>
      <c r="N21">
        <v>0</v>
      </c>
      <c r="O21">
        <v>0</v>
      </c>
      <c r="Q21" s="8">
        <f t="shared" si="11"/>
        <v>0</v>
      </c>
      <c r="R21" s="8">
        <f t="shared" si="2"/>
        <v>6.5040650406504065E-4</v>
      </c>
      <c r="S21" s="8">
        <f t="shared" si="3"/>
        <v>0</v>
      </c>
      <c r="T21" s="8">
        <f t="shared" si="4"/>
        <v>0</v>
      </c>
      <c r="U21" s="8">
        <f t="shared" si="5"/>
        <v>0</v>
      </c>
      <c r="V21" s="8">
        <v>0</v>
      </c>
      <c r="W21" s="8">
        <f t="shared" si="6"/>
        <v>0</v>
      </c>
      <c r="X21" s="8">
        <f t="shared" si="7"/>
        <v>1.6954899966090201E-4</v>
      </c>
      <c r="Y21" s="8">
        <f t="shared" si="8"/>
        <v>0</v>
      </c>
      <c r="Z21" s="8">
        <f t="shared" si="9"/>
        <v>0</v>
      </c>
      <c r="AA21" s="8">
        <f t="shared" si="10"/>
        <v>4.6425255338904364E-4</v>
      </c>
      <c r="AB21" s="8">
        <v>0</v>
      </c>
      <c r="AC21" s="8">
        <v>0</v>
      </c>
    </row>
    <row r="22" spans="1:29">
      <c r="A22" t="s">
        <v>30</v>
      </c>
      <c r="B22" t="s">
        <v>31</v>
      </c>
      <c r="C22">
        <v>26</v>
      </c>
      <c r="D22">
        <v>13</v>
      </c>
      <c r="E22">
        <v>25</v>
      </c>
      <c r="F22">
        <v>29</v>
      </c>
      <c r="G22">
        <v>1</v>
      </c>
      <c r="H22">
        <v>0</v>
      </c>
      <c r="I22">
        <v>5</v>
      </c>
      <c r="J22">
        <v>164</v>
      </c>
      <c r="K22">
        <v>11</v>
      </c>
      <c r="L22">
        <v>12</v>
      </c>
      <c r="M22">
        <v>8</v>
      </c>
      <c r="N22">
        <v>0</v>
      </c>
      <c r="O22">
        <v>0</v>
      </c>
      <c r="Q22" s="8">
        <f t="shared" si="11"/>
        <v>9.2264017033356991E-3</v>
      </c>
      <c r="R22" s="8">
        <f t="shared" si="2"/>
        <v>4.2276422764227642E-3</v>
      </c>
      <c r="S22" s="8">
        <f t="shared" si="3"/>
        <v>4.0335592126492419E-3</v>
      </c>
      <c r="T22" s="8">
        <f t="shared" si="4"/>
        <v>9.621765096217651E-3</v>
      </c>
      <c r="U22" s="8">
        <f t="shared" si="5"/>
        <v>1.0362694300518134E-3</v>
      </c>
      <c r="V22" s="8">
        <v>0.27300000000000002</v>
      </c>
      <c r="W22" s="8">
        <f t="shared" si="6"/>
        <v>4.6728971962616821E-2</v>
      </c>
      <c r="X22" s="8">
        <f t="shared" si="7"/>
        <v>1.3903017972193964E-2</v>
      </c>
      <c r="Y22" s="8">
        <f t="shared" si="8"/>
        <v>9.5735422106179285E-3</v>
      </c>
      <c r="Z22" s="8">
        <f t="shared" si="9"/>
        <v>9.324009324009324E-3</v>
      </c>
      <c r="AA22" s="8">
        <f t="shared" si="10"/>
        <v>3.7140204271123491E-3</v>
      </c>
      <c r="AB22" s="8">
        <v>2.6000000000000002E-2</v>
      </c>
      <c r="AC22" s="8">
        <v>0.5</v>
      </c>
    </row>
    <row r="23" spans="1:29">
      <c r="A23" t="s">
        <v>32</v>
      </c>
      <c r="B23" t="s">
        <v>33</v>
      </c>
      <c r="C23">
        <v>2688</v>
      </c>
      <c r="D23">
        <v>1825</v>
      </c>
      <c r="E23">
        <v>1302</v>
      </c>
      <c r="F23">
        <v>3014</v>
      </c>
      <c r="G23">
        <v>541</v>
      </c>
      <c r="H23">
        <v>0</v>
      </c>
      <c r="I23">
        <v>7</v>
      </c>
      <c r="J23">
        <v>4722</v>
      </c>
      <c r="K23">
        <v>954</v>
      </c>
      <c r="L23">
        <v>357</v>
      </c>
      <c r="M23">
        <v>426</v>
      </c>
      <c r="N23">
        <v>0</v>
      </c>
      <c r="O23">
        <v>0</v>
      </c>
      <c r="Q23" s="8">
        <f t="shared" si="11"/>
        <v>0.95386799148332146</v>
      </c>
      <c r="R23" s="8">
        <f t="shared" si="2"/>
        <v>0.5934959349593496</v>
      </c>
      <c r="S23" s="8">
        <f t="shared" si="3"/>
        <v>0.21006776379477252</v>
      </c>
      <c r="T23" s="8">
        <f t="shared" si="4"/>
        <v>1</v>
      </c>
      <c r="U23" s="8">
        <f t="shared" si="5"/>
        <v>0.56062176165803113</v>
      </c>
      <c r="V23" s="8">
        <v>0.51300000000000001</v>
      </c>
      <c r="W23" s="8">
        <f t="shared" si="6"/>
        <v>6.5420560747663545E-2</v>
      </c>
      <c r="X23" s="8">
        <f t="shared" si="7"/>
        <v>0.40030518819938965</v>
      </c>
      <c r="Y23" s="8">
        <f t="shared" si="8"/>
        <v>0.83028720626631858</v>
      </c>
      <c r="Z23" s="8">
        <f t="shared" si="9"/>
        <v>0.27738927738927738</v>
      </c>
      <c r="AA23" s="8">
        <f t="shared" si="10"/>
        <v>0.1977715877437326</v>
      </c>
      <c r="AB23" s="8">
        <v>1.3000000000000001E-2</v>
      </c>
      <c r="AC23" s="8">
        <v>0.33300000000000002</v>
      </c>
    </row>
    <row r="24" spans="1:29">
      <c r="A24" t="s">
        <v>34</v>
      </c>
      <c r="B24" t="s">
        <v>35</v>
      </c>
      <c r="C24">
        <v>4</v>
      </c>
      <c r="D24">
        <v>35</v>
      </c>
      <c r="E24">
        <v>6</v>
      </c>
      <c r="F24">
        <v>7</v>
      </c>
      <c r="G24">
        <v>3</v>
      </c>
      <c r="H24">
        <v>0</v>
      </c>
      <c r="I24">
        <v>0</v>
      </c>
      <c r="J24">
        <v>15</v>
      </c>
      <c r="K24">
        <v>4</v>
      </c>
      <c r="L24">
        <v>6</v>
      </c>
      <c r="M24">
        <v>4</v>
      </c>
      <c r="N24">
        <v>0</v>
      </c>
      <c r="O24">
        <v>0</v>
      </c>
      <c r="Q24" s="8">
        <f t="shared" si="11"/>
        <v>1.4194464158977999E-3</v>
      </c>
      <c r="R24" s="8">
        <f t="shared" si="2"/>
        <v>1.1382113821138212E-2</v>
      </c>
      <c r="S24" s="8">
        <f t="shared" si="3"/>
        <v>9.6805421103581804E-4</v>
      </c>
      <c r="T24" s="8">
        <f t="shared" si="4"/>
        <v>2.3224950232249501E-3</v>
      </c>
      <c r="U24" s="8">
        <f t="shared" si="5"/>
        <v>3.1088082901554403E-3</v>
      </c>
      <c r="V24" s="8">
        <v>0</v>
      </c>
      <c r="W24" s="8">
        <f t="shared" si="6"/>
        <v>0</v>
      </c>
      <c r="X24" s="8">
        <f t="shared" si="7"/>
        <v>1.2716174974567651E-3</v>
      </c>
      <c r="Y24" s="8">
        <f t="shared" si="8"/>
        <v>3.4812880765883376E-3</v>
      </c>
      <c r="Z24" s="8">
        <f t="shared" si="9"/>
        <v>4.662004662004662E-3</v>
      </c>
      <c r="AA24" s="8">
        <f t="shared" si="10"/>
        <v>1.8570102135561746E-3</v>
      </c>
      <c r="AB24" s="8">
        <v>0</v>
      </c>
      <c r="AC24" s="8">
        <v>0</v>
      </c>
    </row>
    <row r="25" spans="1:29">
      <c r="A25" t="s">
        <v>36</v>
      </c>
      <c r="B25" t="s">
        <v>37</v>
      </c>
      <c r="C25">
        <v>17</v>
      </c>
      <c r="D25">
        <v>10</v>
      </c>
      <c r="E25">
        <v>16</v>
      </c>
      <c r="F25">
        <v>27</v>
      </c>
      <c r="G25">
        <v>127</v>
      </c>
      <c r="H25">
        <v>0</v>
      </c>
      <c r="I25">
        <v>9</v>
      </c>
      <c r="J25">
        <v>94</v>
      </c>
      <c r="K25">
        <v>9</v>
      </c>
      <c r="L25">
        <v>8</v>
      </c>
      <c r="M25">
        <v>7</v>
      </c>
      <c r="N25">
        <v>0</v>
      </c>
      <c r="O25">
        <v>0</v>
      </c>
      <c r="Q25" s="8">
        <f t="shared" si="11"/>
        <v>6.0326472675656497E-3</v>
      </c>
      <c r="R25" s="8">
        <f t="shared" si="2"/>
        <v>3.2520325203252032E-3</v>
      </c>
      <c r="S25" s="8">
        <f t="shared" si="3"/>
        <v>2.5814778960955146E-3</v>
      </c>
      <c r="T25" s="8">
        <f t="shared" si="4"/>
        <v>8.9581950895819516E-3</v>
      </c>
      <c r="U25" s="8">
        <f t="shared" si="5"/>
        <v>0.13160621761658031</v>
      </c>
      <c r="V25" s="8">
        <v>0.223</v>
      </c>
      <c r="W25" s="8">
        <f t="shared" si="6"/>
        <v>8.4112149532710276E-2</v>
      </c>
      <c r="X25" s="8">
        <f t="shared" si="7"/>
        <v>7.9688029840623946E-3</v>
      </c>
      <c r="Y25" s="8">
        <f t="shared" si="8"/>
        <v>7.832898172323759E-3</v>
      </c>
      <c r="Z25" s="8">
        <f t="shared" si="9"/>
        <v>6.216006216006216E-3</v>
      </c>
      <c r="AA25" s="8">
        <f t="shared" si="10"/>
        <v>3.2497678737233053E-3</v>
      </c>
      <c r="AB25" s="8">
        <v>9.1999999999999998E-2</v>
      </c>
      <c r="AC25" s="8">
        <v>0.72199999999999998</v>
      </c>
    </row>
    <row r="26" spans="1:29">
      <c r="A26" t="s">
        <v>38</v>
      </c>
      <c r="B26" t="s">
        <v>39</v>
      </c>
      <c r="C26">
        <v>2</v>
      </c>
      <c r="D26">
        <v>6</v>
      </c>
      <c r="E26">
        <v>1</v>
      </c>
      <c r="F26">
        <v>11</v>
      </c>
      <c r="G26">
        <v>1</v>
      </c>
      <c r="H26">
        <v>0</v>
      </c>
      <c r="I26">
        <v>4</v>
      </c>
      <c r="J26">
        <v>13</v>
      </c>
      <c r="K26">
        <v>6</v>
      </c>
      <c r="L26">
        <v>8</v>
      </c>
      <c r="M26">
        <v>3</v>
      </c>
      <c r="N26">
        <v>0</v>
      </c>
      <c r="O26">
        <v>0</v>
      </c>
      <c r="Q26" s="8">
        <f t="shared" si="11"/>
        <v>7.0972320794889996E-4</v>
      </c>
      <c r="R26" s="8">
        <f t="shared" si="2"/>
        <v>1.9512195121951219E-3</v>
      </c>
      <c r="S26" s="8">
        <f t="shared" si="3"/>
        <v>1.6134236850596966E-4</v>
      </c>
      <c r="T26" s="8">
        <f t="shared" si="4"/>
        <v>3.6496350364963502E-3</v>
      </c>
      <c r="U26" s="8">
        <f t="shared" si="5"/>
        <v>1.0362694300518134E-3</v>
      </c>
      <c r="V26" s="8">
        <v>6.3E-2</v>
      </c>
      <c r="W26" s="8">
        <f t="shared" si="6"/>
        <v>3.7383177570093455E-2</v>
      </c>
      <c r="X26" s="8">
        <f t="shared" si="7"/>
        <v>1.102068497795863E-3</v>
      </c>
      <c r="Y26" s="8">
        <f t="shared" si="8"/>
        <v>5.2219321148825066E-3</v>
      </c>
      <c r="Z26" s="8">
        <f t="shared" si="9"/>
        <v>6.216006216006216E-3</v>
      </c>
      <c r="AA26" s="8">
        <f t="shared" si="10"/>
        <v>1.3927576601671309E-3</v>
      </c>
      <c r="AB26" s="8">
        <v>0.13200000000000001</v>
      </c>
      <c r="AC26" s="8">
        <v>0.44400000000000001</v>
      </c>
    </row>
    <row r="27" spans="1:29">
      <c r="A27" t="s">
        <v>40</v>
      </c>
      <c r="B27" t="s">
        <v>41</v>
      </c>
      <c r="C27">
        <v>0</v>
      </c>
      <c r="D27">
        <v>17</v>
      </c>
      <c r="E27">
        <v>19</v>
      </c>
      <c r="F27">
        <v>0</v>
      </c>
      <c r="G27">
        <v>0</v>
      </c>
      <c r="H27">
        <v>0</v>
      </c>
      <c r="I27">
        <v>0</v>
      </c>
      <c r="J27">
        <v>9</v>
      </c>
      <c r="K27">
        <v>1</v>
      </c>
      <c r="L27">
        <v>1</v>
      </c>
      <c r="M27">
        <v>1</v>
      </c>
      <c r="N27">
        <v>0</v>
      </c>
      <c r="O27">
        <v>0</v>
      </c>
      <c r="Q27" s="8">
        <f t="shared" si="11"/>
        <v>0</v>
      </c>
      <c r="R27" s="8">
        <f t="shared" si="2"/>
        <v>5.5284552845528455E-3</v>
      </c>
      <c r="S27" s="8">
        <f t="shared" si="3"/>
        <v>3.0655050016134239E-3</v>
      </c>
      <c r="T27" s="8">
        <f t="shared" si="4"/>
        <v>0</v>
      </c>
      <c r="U27" s="8">
        <f t="shared" si="5"/>
        <v>0</v>
      </c>
      <c r="V27" s="8">
        <v>2E-3</v>
      </c>
      <c r="W27" s="8">
        <f t="shared" si="6"/>
        <v>0</v>
      </c>
      <c r="X27" s="8">
        <f t="shared" si="7"/>
        <v>7.6297049847405898E-4</v>
      </c>
      <c r="Y27" s="8">
        <f t="shared" si="8"/>
        <v>8.703220191470844E-4</v>
      </c>
      <c r="Z27" s="8">
        <f t="shared" si="9"/>
        <v>7.77000777000777E-4</v>
      </c>
      <c r="AA27" s="8">
        <f t="shared" si="10"/>
        <v>4.6425255338904364E-4</v>
      </c>
      <c r="AB27" s="8">
        <v>0</v>
      </c>
      <c r="AC27" s="8">
        <v>0</v>
      </c>
    </row>
    <row r="28" spans="1:29">
      <c r="A28" t="s">
        <v>42</v>
      </c>
      <c r="B28" t="s">
        <v>43</v>
      </c>
      <c r="C28">
        <v>21</v>
      </c>
      <c r="D28">
        <v>21</v>
      </c>
      <c r="E28">
        <v>6</v>
      </c>
      <c r="F28">
        <v>115</v>
      </c>
      <c r="G28">
        <v>2</v>
      </c>
      <c r="H28">
        <v>0</v>
      </c>
      <c r="I28">
        <v>3</v>
      </c>
      <c r="J28">
        <v>17</v>
      </c>
      <c r="K28">
        <v>26</v>
      </c>
      <c r="L28">
        <v>16</v>
      </c>
      <c r="M28">
        <v>16</v>
      </c>
      <c r="N28">
        <v>0</v>
      </c>
      <c r="O28">
        <v>0</v>
      </c>
      <c r="Q28" s="8">
        <f t="shared" si="11"/>
        <v>7.4520936834634489E-3</v>
      </c>
      <c r="R28" s="8">
        <f t="shared" si="2"/>
        <v>6.8292682926829268E-3</v>
      </c>
      <c r="S28" s="8">
        <f t="shared" si="3"/>
        <v>9.6805421103581804E-4</v>
      </c>
      <c r="T28" s="8">
        <f t="shared" si="4"/>
        <v>3.8155275381552757E-2</v>
      </c>
      <c r="U28" s="8">
        <f t="shared" si="5"/>
        <v>2.0725388601036268E-3</v>
      </c>
      <c r="V28" s="8">
        <v>1.3000000000000001E-2</v>
      </c>
      <c r="W28" s="8">
        <f t="shared" si="6"/>
        <v>2.8037383177570093E-2</v>
      </c>
      <c r="X28" s="8">
        <f t="shared" si="7"/>
        <v>1.4411664971176669E-3</v>
      </c>
      <c r="Y28" s="8">
        <f t="shared" si="8"/>
        <v>2.2628372497824196E-2</v>
      </c>
      <c r="Z28" s="8">
        <f t="shared" si="9"/>
        <v>1.2432012432012432E-2</v>
      </c>
      <c r="AA28" s="8">
        <f t="shared" si="10"/>
        <v>7.4280408542246983E-3</v>
      </c>
      <c r="AB28" s="8">
        <v>7.9000000000000001E-2</v>
      </c>
      <c r="AC28" s="8">
        <v>0</v>
      </c>
    </row>
    <row r="29" spans="1:29">
      <c r="A29" t="s">
        <v>44</v>
      </c>
      <c r="B29" t="s">
        <v>45</v>
      </c>
      <c r="C29">
        <v>3</v>
      </c>
      <c r="D29">
        <v>4</v>
      </c>
      <c r="E29">
        <v>6</v>
      </c>
      <c r="F29">
        <v>5</v>
      </c>
      <c r="G29">
        <v>3</v>
      </c>
      <c r="H29">
        <v>0</v>
      </c>
      <c r="I29">
        <v>2</v>
      </c>
      <c r="J29">
        <v>9</v>
      </c>
      <c r="K29">
        <v>8</v>
      </c>
      <c r="L29">
        <v>7</v>
      </c>
      <c r="M29">
        <v>9</v>
      </c>
      <c r="N29">
        <v>0</v>
      </c>
      <c r="O29">
        <v>0</v>
      </c>
      <c r="Q29" s="8">
        <f t="shared" si="11"/>
        <v>1.0645848119233499E-3</v>
      </c>
      <c r="R29" s="8">
        <f t="shared" si="2"/>
        <v>1.3008130081300813E-3</v>
      </c>
      <c r="S29" s="8">
        <f t="shared" si="3"/>
        <v>9.6805421103581804E-4</v>
      </c>
      <c r="T29" s="8">
        <f t="shared" si="4"/>
        <v>1.6589250165892503E-3</v>
      </c>
      <c r="U29" s="8">
        <f t="shared" si="5"/>
        <v>3.1088082901554403E-3</v>
      </c>
      <c r="V29" s="8">
        <v>0.10200000000000001</v>
      </c>
      <c r="W29" s="8">
        <f t="shared" si="6"/>
        <v>1.8691588785046728E-2</v>
      </c>
      <c r="X29" s="8">
        <f t="shared" si="7"/>
        <v>7.6297049847405898E-4</v>
      </c>
      <c r="Y29" s="8">
        <f t="shared" si="8"/>
        <v>6.9625761531766752E-3</v>
      </c>
      <c r="Z29" s="8">
        <f t="shared" si="9"/>
        <v>5.439005439005439E-3</v>
      </c>
      <c r="AA29" s="8">
        <f t="shared" si="10"/>
        <v>4.178272980501393E-3</v>
      </c>
      <c r="AB29" s="8">
        <v>0.14499999999999999</v>
      </c>
      <c r="AC29" s="8">
        <v>0.111</v>
      </c>
    </row>
    <row r="30" spans="1:29">
      <c r="A30" t="s">
        <v>46</v>
      </c>
      <c r="B30" t="s">
        <v>47</v>
      </c>
      <c r="C30">
        <v>89</v>
      </c>
      <c r="D30">
        <v>103</v>
      </c>
      <c r="E30">
        <v>341</v>
      </c>
      <c r="F30">
        <v>233</v>
      </c>
      <c r="G30">
        <v>147</v>
      </c>
      <c r="H30">
        <v>0</v>
      </c>
      <c r="I30">
        <v>32</v>
      </c>
      <c r="J30">
        <v>1838</v>
      </c>
      <c r="K30">
        <v>148</v>
      </c>
      <c r="L30">
        <v>79</v>
      </c>
      <c r="M30">
        <v>43</v>
      </c>
      <c r="N30">
        <v>0</v>
      </c>
      <c r="O30">
        <v>0</v>
      </c>
      <c r="Q30" s="8">
        <f t="shared" si="11"/>
        <v>3.1582682753726048E-2</v>
      </c>
      <c r="R30" s="8">
        <f t="shared" si="2"/>
        <v>3.3495934959349591E-2</v>
      </c>
      <c r="S30" s="8">
        <f t="shared" si="3"/>
        <v>5.501774766053566E-2</v>
      </c>
      <c r="T30" s="8">
        <f t="shared" si="4"/>
        <v>7.7305905773059055E-2</v>
      </c>
      <c r="U30" s="8">
        <f t="shared" si="5"/>
        <v>0.15233160621761657</v>
      </c>
      <c r="V30" s="8">
        <v>0.442</v>
      </c>
      <c r="W30" s="8">
        <f t="shared" si="6"/>
        <v>0.29906542056074764</v>
      </c>
      <c r="X30" s="8">
        <f t="shared" si="7"/>
        <v>0.15581553068836893</v>
      </c>
      <c r="Y30" s="8">
        <f t="shared" si="8"/>
        <v>0.12880765883376849</v>
      </c>
      <c r="Z30" s="8">
        <f t="shared" si="9"/>
        <v>6.1383061383061384E-2</v>
      </c>
      <c r="AA30" s="8">
        <f t="shared" si="10"/>
        <v>1.9962859795728878E-2</v>
      </c>
      <c r="AB30" s="8">
        <v>1</v>
      </c>
      <c r="AC30" s="8">
        <v>1</v>
      </c>
    </row>
    <row r="31" spans="1:29">
      <c r="A31" t="s">
        <v>48</v>
      </c>
      <c r="B31" t="s">
        <v>49</v>
      </c>
      <c r="C31">
        <v>4</v>
      </c>
      <c r="D31">
        <v>2</v>
      </c>
      <c r="E31">
        <v>7</v>
      </c>
      <c r="F31">
        <v>7</v>
      </c>
      <c r="G31">
        <v>0</v>
      </c>
      <c r="H31">
        <v>0</v>
      </c>
      <c r="I31">
        <v>2</v>
      </c>
      <c r="J31">
        <v>30</v>
      </c>
      <c r="K31">
        <v>5</v>
      </c>
      <c r="L31">
        <v>1</v>
      </c>
      <c r="M31">
        <v>6</v>
      </c>
      <c r="N31">
        <v>0</v>
      </c>
      <c r="O31">
        <v>0</v>
      </c>
      <c r="Q31" s="8">
        <f t="shared" si="11"/>
        <v>1.4194464158977999E-3</v>
      </c>
      <c r="R31" s="8">
        <f t="shared" si="2"/>
        <v>6.5040650406504065E-4</v>
      </c>
      <c r="S31" s="8">
        <f t="shared" si="3"/>
        <v>1.1293965795417876E-3</v>
      </c>
      <c r="T31" s="8">
        <f t="shared" si="4"/>
        <v>2.3224950232249501E-3</v>
      </c>
      <c r="U31" s="8">
        <f t="shared" si="5"/>
        <v>0</v>
      </c>
      <c r="V31" s="8">
        <v>0.156</v>
      </c>
      <c r="W31" s="8">
        <f t="shared" si="6"/>
        <v>1.8691588785046728E-2</v>
      </c>
      <c r="X31" s="8">
        <f t="shared" si="7"/>
        <v>2.5432349949135302E-3</v>
      </c>
      <c r="Y31" s="8">
        <f t="shared" si="8"/>
        <v>4.3516100957354219E-3</v>
      </c>
      <c r="Z31" s="8">
        <f t="shared" si="9"/>
        <v>7.77000777000777E-4</v>
      </c>
      <c r="AA31" s="8">
        <f t="shared" si="10"/>
        <v>2.7855153203342618E-3</v>
      </c>
      <c r="AB31" s="8">
        <v>0.23700000000000002</v>
      </c>
      <c r="AC31" s="8">
        <v>0.16700000000000001</v>
      </c>
    </row>
    <row r="32" spans="1:29">
      <c r="A32" t="s">
        <v>50</v>
      </c>
      <c r="B32" t="s">
        <v>51</v>
      </c>
      <c r="C32">
        <v>9</v>
      </c>
      <c r="D32">
        <v>1</v>
      </c>
      <c r="E32">
        <v>11</v>
      </c>
      <c r="F32">
        <v>10</v>
      </c>
      <c r="G32">
        <v>2</v>
      </c>
      <c r="H32">
        <v>0</v>
      </c>
      <c r="I32">
        <v>2</v>
      </c>
      <c r="J32">
        <v>69</v>
      </c>
      <c r="K32">
        <v>6</v>
      </c>
      <c r="L32">
        <v>6</v>
      </c>
      <c r="M32">
        <v>9</v>
      </c>
      <c r="N32">
        <v>0</v>
      </c>
      <c r="O32">
        <v>0</v>
      </c>
      <c r="Q32" s="8">
        <f t="shared" si="11"/>
        <v>3.1937544357700499E-3</v>
      </c>
      <c r="R32" s="8">
        <f t="shared" si="2"/>
        <v>3.2520325203252032E-4</v>
      </c>
      <c r="S32" s="8">
        <f t="shared" si="3"/>
        <v>1.7747660535656663E-3</v>
      </c>
      <c r="T32" s="8">
        <f t="shared" si="4"/>
        <v>3.3178500331785005E-3</v>
      </c>
      <c r="U32" s="8">
        <f t="shared" si="5"/>
        <v>2.0725388601036268E-3</v>
      </c>
      <c r="V32" s="8">
        <v>0.13</v>
      </c>
      <c r="W32" s="8">
        <f t="shared" si="6"/>
        <v>1.8691588785046728E-2</v>
      </c>
      <c r="X32" s="8">
        <f t="shared" si="7"/>
        <v>5.8494404883011192E-3</v>
      </c>
      <c r="Y32" s="8">
        <f t="shared" si="8"/>
        <v>5.2219321148825066E-3</v>
      </c>
      <c r="Z32" s="8">
        <f t="shared" si="9"/>
        <v>4.662004662004662E-3</v>
      </c>
      <c r="AA32" s="8">
        <f t="shared" si="10"/>
        <v>4.178272980501393E-3</v>
      </c>
      <c r="AB32" s="8">
        <v>5.2999999999999999E-2</v>
      </c>
      <c r="AC32" s="8">
        <v>0.222</v>
      </c>
    </row>
    <row r="33" spans="1:29">
      <c r="A33" t="s">
        <v>52</v>
      </c>
      <c r="B33" t="s">
        <v>53</v>
      </c>
    </row>
    <row r="34" spans="1:29">
      <c r="A34" t="s">
        <v>54</v>
      </c>
      <c r="B34" t="s">
        <v>55</v>
      </c>
      <c r="C34">
        <v>0</v>
      </c>
      <c r="D34">
        <v>3</v>
      </c>
      <c r="E34">
        <v>1</v>
      </c>
      <c r="F34">
        <v>1</v>
      </c>
      <c r="G34">
        <v>1</v>
      </c>
      <c r="H34">
        <v>0</v>
      </c>
      <c r="I34">
        <v>0</v>
      </c>
      <c r="J34">
        <v>2</v>
      </c>
      <c r="K34">
        <v>2</v>
      </c>
      <c r="L34">
        <v>5</v>
      </c>
      <c r="M34">
        <v>7</v>
      </c>
      <c r="N34">
        <v>0</v>
      </c>
      <c r="O34">
        <v>0</v>
      </c>
      <c r="Q34" s="8">
        <f t="shared" ref="Q34:Q48" si="12">C34/Q$8</f>
        <v>0</v>
      </c>
      <c r="R34" s="8">
        <f t="shared" ref="R34:R48" si="13">D34/R$8</f>
        <v>9.7560975609756097E-4</v>
      </c>
      <c r="S34" s="8">
        <f t="shared" ref="S34:S48" si="14">E34/S$8</f>
        <v>1.6134236850596966E-4</v>
      </c>
      <c r="T34" s="8">
        <f t="shared" ref="T34:T48" si="15">F34/T$8</f>
        <v>3.3178500331785003E-4</v>
      </c>
      <c r="U34" s="8">
        <f t="shared" ref="U34:U48" si="16">G34/U$8</f>
        <v>1.0362694300518134E-3</v>
      </c>
      <c r="V34" s="8">
        <v>3.2000000000000001E-2</v>
      </c>
      <c r="W34" s="8">
        <f t="shared" ref="W34:W48" si="17">I34/W$8</f>
        <v>0</v>
      </c>
      <c r="X34" s="8">
        <f t="shared" ref="X34:X48" si="18">J34/X$8</f>
        <v>1.6954899966090201E-4</v>
      </c>
      <c r="Y34" s="8">
        <f t="shared" ref="Y34:Y48" si="19">K34/Y$8</f>
        <v>1.7406440382941688E-3</v>
      </c>
      <c r="Z34" s="8">
        <f t="shared" ref="Z34:Z48" si="20">L34/Z$8</f>
        <v>3.885003885003885E-3</v>
      </c>
      <c r="AA34" s="8">
        <f t="shared" ref="AA34:AA48" si="21">M34/AA$8</f>
        <v>3.2497678737233053E-3</v>
      </c>
      <c r="AB34" s="8">
        <v>0</v>
      </c>
      <c r="AC34" s="8">
        <v>0</v>
      </c>
    </row>
    <row r="35" spans="1:29">
      <c r="A35" t="s">
        <v>56</v>
      </c>
      <c r="B35" t="s">
        <v>57</v>
      </c>
      <c r="C35">
        <v>231</v>
      </c>
      <c r="D35">
        <v>7</v>
      </c>
      <c r="E35">
        <v>8</v>
      </c>
      <c r="F35">
        <v>8</v>
      </c>
      <c r="G35">
        <v>226</v>
      </c>
      <c r="H35">
        <v>0</v>
      </c>
      <c r="I35">
        <v>2</v>
      </c>
      <c r="J35">
        <v>39</v>
      </c>
      <c r="K35">
        <v>3</v>
      </c>
      <c r="L35">
        <v>455</v>
      </c>
      <c r="M35">
        <v>7</v>
      </c>
      <c r="N35">
        <v>0</v>
      </c>
      <c r="O35">
        <v>0</v>
      </c>
      <c r="Q35" s="8">
        <f t="shared" si="12"/>
        <v>8.1973030518097942E-2</v>
      </c>
      <c r="R35" s="8">
        <f t="shared" si="13"/>
        <v>2.2764227642276423E-3</v>
      </c>
      <c r="S35" s="8">
        <f t="shared" si="14"/>
        <v>1.2907389480477573E-3</v>
      </c>
      <c r="T35" s="8">
        <f t="shared" si="15"/>
        <v>2.6542800265428003E-3</v>
      </c>
      <c r="U35" s="8">
        <f t="shared" si="16"/>
        <v>0.23419689119170983</v>
      </c>
      <c r="V35" s="8">
        <v>0.33800000000000002</v>
      </c>
      <c r="W35" s="8">
        <f t="shared" si="17"/>
        <v>1.8691588785046728E-2</v>
      </c>
      <c r="X35" s="8">
        <f t="shared" si="18"/>
        <v>3.306205493387589E-3</v>
      </c>
      <c r="Y35" s="8">
        <f t="shared" si="19"/>
        <v>2.6109660574412533E-3</v>
      </c>
      <c r="Z35" s="8">
        <f t="shared" si="20"/>
        <v>0.35353535353535354</v>
      </c>
      <c r="AA35" s="8">
        <f t="shared" si="21"/>
        <v>3.2497678737233053E-3</v>
      </c>
      <c r="AB35" s="8">
        <v>0.316</v>
      </c>
      <c r="AC35" s="8">
        <v>0.94400000000000006</v>
      </c>
    </row>
    <row r="36" spans="1:29">
      <c r="A36" t="s">
        <v>58</v>
      </c>
      <c r="B36" t="s">
        <v>59</v>
      </c>
      <c r="C36">
        <v>2818</v>
      </c>
      <c r="D36">
        <v>3075</v>
      </c>
      <c r="E36">
        <v>6198</v>
      </c>
      <c r="F36">
        <v>144</v>
      </c>
      <c r="G36">
        <v>965</v>
      </c>
      <c r="H36">
        <v>0</v>
      </c>
      <c r="I36">
        <v>39</v>
      </c>
      <c r="J36">
        <v>11796</v>
      </c>
      <c r="K36">
        <v>1149</v>
      </c>
      <c r="L36">
        <v>1287</v>
      </c>
      <c r="M36">
        <v>2154</v>
      </c>
      <c r="N36">
        <v>0</v>
      </c>
      <c r="O36">
        <v>0</v>
      </c>
      <c r="Q36" s="8">
        <f t="shared" si="12"/>
        <v>1</v>
      </c>
      <c r="R36" s="8">
        <f t="shared" si="13"/>
        <v>1</v>
      </c>
      <c r="S36" s="8">
        <f t="shared" si="14"/>
        <v>1</v>
      </c>
      <c r="T36" s="8">
        <f t="shared" si="15"/>
        <v>4.7777040477770406E-2</v>
      </c>
      <c r="U36" s="8">
        <f t="shared" si="16"/>
        <v>1</v>
      </c>
      <c r="V36" s="8">
        <v>0.5</v>
      </c>
      <c r="W36" s="8">
        <f t="shared" si="17"/>
        <v>0.3644859813084112</v>
      </c>
      <c r="X36" s="8">
        <f t="shared" si="18"/>
        <v>1</v>
      </c>
      <c r="Y36" s="8">
        <f t="shared" si="19"/>
        <v>1</v>
      </c>
      <c r="Z36" s="8">
        <f t="shared" si="20"/>
        <v>1</v>
      </c>
      <c r="AA36" s="8">
        <f t="shared" si="21"/>
        <v>1</v>
      </c>
      <c r="AB36" s="8">
        <v>0.14499999999999999</v>
      </c>
      <c r="AC36" s="8">
        <v>5.6000000000000001E-2</v>
      </c>
    </row>
    <row r="37" spans="1:29">
      <c r="A37" t="s">
        <v>60</v>
      </c>
      <c r="B37" t="s">
        <v>61</v>
      </c>
      <c r="C37">
        <v>6</v>
      </c>
      <c r="D37">
        <v>3</v>
      </c>
      <c r="E37">
        <v>5</v>
      </c>
      <c r="F37">
        <v>14</v>
      </c>
      <c r="G37">
        <v>1</v>
      </c>
      <c r="H37">
        <v>0</v>
      </c>
      <c r="I37">
        <v>0</v>
      </c>
      <c r="J37">
        <v>28</v>
      </c>
      <c r="K37">
        <v>5</v>
      </c>
      <c r="L37">
        <v>6</v>
      </c>
      <c r="M37">
        <v>2</v>
      </c>
      <c r="N37">
        <v>0</v>
      </c>
      <c r="O37">
        <v>0</v>
      </c>
      <c r="Q37" s="8">
        <f t="shared" si="12"/>
        <v>2.1291696238466998E-3</v>
      </c>
      <c r="R37" s="8">
        <f t="shared" si="13"/>
        <v>9.7560975609756097E-4</v>
      </c>
      <c r="S37" s="8">
        <f t="shared" si="14"/>
        <v>8.0671184252984829E-4</v>
      </c>
      <c r="T37" s="8">
        <f t="shared" si="15"/>
        <v>4.6449900464499002E-3</v>
      </c>
      <c r="U37" s="8">
        <f t="shared" si="16"/>
        <v>1.0362694300518134E-3</v>
      </c>
      <c r="V37" s="8">
        <v>0.20800000000000002</v>
      </c>
      <c r="W37" s="8">
        <f t="shared" si="17"/>
        <v>0</v>
      </c>
      <c r="X37" s="8">
        <f t="shared" si="18"/>
        <v>2.3736859952526281E-3</v>
      </c>
      <c r="Y37" s="8">
        <f t="shared" si="19"/>
        <v>4.3516100957354219E-3</v>
      </c>
      <c r="Z37" s="8">
        <f t="shared" si="20"/>
        <v>4.662004662004662E-3</v>
      </c>
      <c r="AA37" s="8">
        <f t="shared" si="21"/>
        <v>9.2850510677808728E-4</v>
      </c>
      <c r="AB37" s="8">
        <v>6.6000000000000003E-2</v>
      </c>
      <c r="AC37" s="8">
        <v>0.61099999999999999</v>
      </c>
    </row>
    <row r="38" spans="1:29">
      <c r="A38" t="s">
        <v>62</v>
      </c>
      <c r="B38" t="s">
        <v>63</v>
      </c>
      <c r="C38">
        <v>10</v>
      </c>
      <c r="D38">
        <v>0</v>
      </c>
      <c r="E38">
        <v>2</v>
      </c>
      <c r="F38">
        <v>26</v>
      </c>
      <c r="G38">
        <v>1</v>
      </c>
      <c r="H38">
        <v>0</v>
      </c>
      <c r="I38">
        <v>6</v>
      </c>
      <c r="J38">
        <v>40</v>
      </c>
      <c r="K38">
        <v>11</v>
      </c>
      <c r="L38">
        <v>10</v>
      </c>
      <c r="M38">
        <v>1</v>
      </c>
      <c r="N38">
        <v>0</v>
      </c>
      <c r="O38">
        <v>0</v>
      </c>
      <c r="Q38" s="8">
        <f t="shared" si="12"/>
        <v>3.5486160397444995E-3</v>
      </c>
      <c r="R38" s="8">
        <f t="shared" si="13"/>
        <v>0</v>
      </c>
      <c r="S38" s="8">
        <f t="shared" si="14"/>
        <v>3.2268473701193933E-4</v>
      </c>
      <c r="T38" s="8">
        <f t="shared" si="15"/>
        <v>8.6264100862641011E-3</v>
      </c>
      <c r="U38" s="8">
        <f t="shared" si="16"/>
        <v>1.0362694300518134E-3</v>
      </c>
      <c r="V38" s="8">
        <v>1</v>
      </c>
      <c r="W38" s="8">
        <f t="shared" si="17"/>
        <v>5.6074766355140186E-2</v>
      </c>
      <c r="X38" s="8">
        <f t="shared" si="18"/>
        <v>3.3909799932180401E-3</v>
      </c>
      <c r="Y38" s="8">
        <f t="shared" si="19"/>
        <v>9.5735422106179285E-3</v>
      </c>
      <c r="Z38" s="8">
        <f t="shared" si="20"/>
        <v>7.77000777000777E-3</v>
      </c>
      <c r="AA38" s="8">
        <f t="shared" si="21"/>
        <v>4.6425255338904364E-4</v>
      </c>
      <c r="AB38" s="8">
        <v>0.56600000000000006</v>
      </c>
      <c r="AC38" s="8">
        <v>5.6000000000000001E-2</v>
      </c>
    </row>
    <row r="39" spans="1:29">
      <c r="A39" t="s">
        <v>64</v>
      </c>
      <c r="B39" t="s">
        <v>65</v>
      </c>
      <c r="C39">
        <v>3</v>
      </c>
      <c r="D39">
        <v>9</v>
      </c>
      <c r="E39">
        <v>3</v>
      </c>
      <c r="F39">
        <v>2</v>
      </c>
      <c r="G39">
        <v>3</v>
      </c>
      <c r="H39">
        <v>0</v>
      </c>
      <c r="I39">
        <v>2</v>
      </c>
      <c r="J39">
        <v>21</v>
      </c>
      <c r="K39">
        <v>10</v>
      </c>
      <c r="L39">
        <v>81</v>
      </c>
      <c r="M39">
        <v>3</v>
      </c>
      <c r="N39">
        <v>0</v>
      </c>
      <c r="O39">
        <v>0</v>
      </c>
      <c r="Q39" s="8">
        <f t="shared" si="12"/>
        <v>1.0645848119233499E-3</v>
      </c>
      <c r="R39" s="8">
        <f t="shared" si="13"/>
        <v>2.9268292682926829E-3</v>
      </c>
      <c r="S39" s="8">
        <f t="shared" si="14"/>
        <v>4.8402710551790902E-4</v>
      </c>
      <c r="T39" s="8">
        <f t="shared" si="15"/>
        <v>6.6357000663570006E-4</v>
      </c>
      <c r="U39" s="8">
        <f t="shared" si="16"/>
        <v>3.1088082901554403E-3</v>
      </c>
      <c r="V39" s="8">
        <v>0.13900000000000001</v>
      </c>
      <c r="W39" s="8">
        <f t="shared" si="17"/>
        <v>1.8691588785046728E-2</v>
      </c>
      <c r="X39" s="8">
        <f t="shared" si="18"/>
        <v>1.7802644964394711E-3</v>
      </c>
      <c r="Y39" s="8">
        <f t="shared" si="19"/>
        <v>8.7032201914708437E-3</v>
      </c>
      <c r="Z39" s="8">
        <f t="shared" si="20"/>
        <v>6.2937062937062943E-2</v>
      </c>
      <c r="AA39" s="8">
        <f t="shared" si="21"/>
        <v>1.3927576601671309E-3</v>
      </c>
      <c r="AB39" s="8">
        <v>0.17100000000000001</v>
      </c>
      <c r="AC39" s="8">
        <v>0.222</v>
      </c>
    </row>
    <row r="40" spans="1:29">
      <c r="A40" t="s">
        <v>66</v>
      </c>
      <c r="B40" t="s">
        <v>67</v>
      </c>
      <c r="C40">
        <v>598</v>
      </c>
      <c r="D40">
        <v>1334</v>
      </c>
      <c r="E40">
        <v>1746</v>
      </c>
      <c r="F40">
        <v>1125</v>
      </c>
      <c r="G40">
        <v>229</v>
      </c>
      <c r="H40">
        <v>0</v>
      </c>
      <c r="I40">
        <v>107</v>
      </c>
      <c r="J40">
        <v>4255</v>
      </c>
      <c r="K40">
        <v>860</v>
      </c>
      <c r="L40">
        <v>316</v>
      </c>
      <c r="M40">
        <v>411</v>
      </c>
      <c r="N40">
        <v>0</v>
      </c>
      <c r="O40">
        <v>0</v>
      </c>
      <c r="Q40" s="8">
        <f t="shared" si="12"/>
        <v>0.21220723917672107</v>
      </c>
      <c r="R40" s="8">
        <f t="shared" si="13"/>
        <v>0.43382113821138213</v>
      </c>
      <c r="S40" s="8">
        <f t="shared" si="14"/>
        <v>0.28170377541142305</v>
      </c>
      <c r="T40" s="8">
        <f t="shared" si="15"/>
        <v>0.3732581287325813</v>
      </c>
      <c r="U40" s="8">
        <f t="shared" si="16"/>
        <v>0.23730569948186528</v>
      </c>
      <c r="V40" s="8">
        <v>0.188</v>
      </c>
      <c r="W40" s="8">
        <f t="shared" si="17"/>
        <v>1</v>
      </c>
      <c r="X40" s="8">
        <f t="shared" si="18"/>
        <v>0.36071549677856901</v>
      </c>
      <c r="Y40" s="8">
        <f t="shared" si="19"/>
        <v>0.7484769364664926</v>
      </c>
      <c r="Z40" s="8">
        <f t="shared" si="20"/>
        <v>0.24553224553224554</v>
      </c>
      <c r="AA40" s="8">
        <f t="shared" si="21"/>
        <v>0.19080779944289694</v>
      </c>
      <c r="AB40" s="8">
        <v>0.30299999999999999</v>
      </c>
      <c r="AC40" s="8">
        <v>0.222</v>
      </c>
    </row>
    <row r="41" spans="1:29">
      <c r="A41" t="s">
        <v>68</v>
      </c>
      <c r="B41" t="s">
        <v>69</v>
      </c>
      <c r="C41">
        <v>1</v>
      </c>
      <c r="D41">
        <v>0</v>
      </c>
      <c r="E41">
        <v>1</v>
      </c>
      <c r="F41">
        <v>1</v>
      </c>
      <c r="G41">
        <v>1</v>
      </c>
      <c r="H41">
        <v>0</v>
      </c>
      <c r="I41">
        <v>0</v>
      </c>
      <c r="J41">
        <v>20</v>
      </c>
      <c r="K41">
        <v>1</v>
      </c>
      <c r="L41">
        <v>1</v>
      </c>
      <c r="M41">
        <v>1</v>
      </c>
      <c r="N41">
        <v>0</v>
      </c>
      <c r="O41">
        <v>0</v>
      </c>
      <c r="Q41" s="8">
        <f t="shared" si="12"/>
        <v>3.5486160397444998E-4</v>
      </c>
      <c r="R41" s="8">
        <f t="shared" si="13"/>
        <v>0</v>
      </c>
      <c r="S41" s="8">
        <f t="shared" si="14"/>
        <v>1.6134236850596966E-4</v>
      </c>
      <c r="T41" s="8">
        <f t="shared" si="15"/>
        <v>3.3178500331785003E-4</v>
      </c>
      <c r="U41" s="8">
        <f t="shared" si="16"/>
        <v>1.0362694300518134E-3</v>
      </c>
      <c r="V41" s="8">
        <v>0</v>
      </c>
      <c r="W41" s="8">
        <f t="shared" si="17"/>
        <v>0</v>
      </c>
      <c r="X41" s="8">
        <f t="shared" si="18"/>
        <v>1.69548999660902E-3</v>
      </c>
      <c r="Y41" s="8">
        <f t="shared" si="19"/>
        <v>8.703220191470844E-4</v>
      </c>
      <c r="Z41" s="8">
        <f t="shared" si="20"/>
        <v>7.77000777000777E-4</v>
      </c>
      <c r="AA41" s="8">
        <f t="shared" si="21"/>
        <v>4.6425255338904364E-4</v>
      </c>
      <c r="AB41" s="8">
        <v>0</v>
      </c>
      <c r="AC41" s="8">
        <v>0.111</v>
      </c>
    </row>
    <row r="42" spans="1:29">
      <c r="A42" t="s">
        <v>70</v>
      </c>
      <c r="B42" t="s">
        <v>71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Q42" s="8">
        <f t="shared" si="12"/>
        <v>0</v>
      </c>
      <c r="R42" s="8">
        <f t="shared" si="13"/>
        <v>0</v>
      </c>
      <c r="S42" s="8">
        <f t="shared" si="14"/>
        <v>0</v>
      </c>
      <c r="T42" s="8">
        <f t="shared" si="15"/>
        <v>0</v>
      </c>
      <c r="U42" s="8">
        <f t="shared" si="16"/>
        <v>0</v>
      </c>
      <c r="V42" s="8">
        <v>0</v>
      </c>
      <c r="W42" s="8">
        <f t="shared" si="17"/>
        <v>0</v>
      </c>
      <c r="X42" s="8">
        <f t="shared" si="18"/>
        <v>0</v>
      </c>
      <c r="Y42" s="8">
        <f t="shared" si="19"/>
        <v>0</v>
      </c>
      <c r="Z42" s="8">
        <f t="shared" si="20"/>
        <v>0</v>
      </c>
      <c r="AA42" s="8">
        <f t="shared" si="21"/>
        <v>0</v>
      </c>
      <c r="AB42" s="8">
        <v>0</v>
      </c>
      <c r="AC42" s="8">
        <v>0</v>
      </c>
    </row>
    <row r="43" spans="1:29">
      <c r="A43" t="s">
        <v>72</v>
      </c>
      <c r="B43" t="s">
        <v>73</v>
      </c>
      <c r="C43">
        <v>0</v>
      </c>
      <c r="D43">
        <v>0</v>
      </c>
      <c r="E43">
        <v>0</v>
      </c>
      <c r="F43">
        <v>1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Q43" s="8">
        <f t="shared" si="12"/>
        <v>0</v>
      </c>
      <c r="R43" s="8">
        <f t="shared" si="13"/>
        <v>0</v>
      </c>
      <c r="S43" s="8">
        <f t="shared" si="14"/>
        <v>0</v>
      </c>
      <c r="T43" s="8">
        <f t="shared" si="15"/>
        <v>3.3178500331785003E-4</v>
      </c>
      <c r="U43" s="8">
        <f t="shared" si="16"/>
        <v>0</v>
      </c>
      <c r="V43" s="8">
        <v>0</v>
      </c>
      <c r="W43" s="8">
        <f t="shared" si="17"/>
        <v>0</v>
      </c>
      <c r="X43" s="8">
        <f t="shared" si="18"/>
        <v>0</v>
      </c>
      <c r="Y43" s="8">
        <f t="shared" si="19"/>
        <v>0</v>
      </c>
      <c r="Z43" s="8">
        <f t="shared" si="20"/>
        <v>0</v>
      </c>
      <c r="AA43" s="8">
        <f t="shared" si="21"/>
        <v>0</v>
      </c>
      <c r="AB43" s="8">
        <v>0</v>
      </c>
      <c r="AC43" s="8">
        <v>0</v>
      </c>
    </row>
    <row r="44" spans="1:29">
      <c r="A44" t="s">
        <v>74</v>
      </c>
      <c r="B44" t="s">
        <v>75</v>
      </c>
      <c r="C44">
        <v>42</v>
      </c>
      <c r="D44">
        <v>75</v>
      </c>
      <c r="E44">
        <v>173</v>
      </c>
      <c r="F44">
        <v>103</v>
      </c>
      <c r="G44">
        <v>21</v>
      </c>
      <c r="H44">
        <v>0</v>
      </c>
      <c r="I44">
        <v>14</v>
      </c>
      <c r="J44">
        <v>571</v>
      </c>
      <c r="K44">
        <v>98</v>
      </c>
      <c r="L44">
        <v>31</v>
      </c>
      <c r="M44">
        <v>25</v>
      </c>
      <c r="N44">
        <v>0</v>
      </c>
      <c r="O44">
        <v>0</v>
      </c>
      <c r="Q44" s="8">
        <f t="shared" si="12"/>
        <v>1.4904187366926898E-2</v>
      </c>
      <c r="R44" s="8">
        <f t="shared" si="13"/>
        <v>2.4390243902439025E-2</v>
      </c>
      <c r="S44" s="8">
        <f t="shared" si="14"/>
        <v>2.7912229751532753E-2</v>
      </c>
      <c r="T44" s="8">
        <f t="shared" si="15"/>
        <v>3.417385534173855E-2</v>
      </c>
      <c r="U44" s="8">
        <f t="shared" si="16"/>
        <v>2.1761658031088083E-2</v>
      </c>
      <c r="V44" s="8">
        <v>0.128</v>
      </c>
      <c r="W44" s="8">
        <f t="shared" si="17"/>
        <v>0.13084112149532709</v>
      </c>
      <c r="X44" s="8">
        <f t="shared" si="18"/>
        <v>4.8406239403187522E-2</v>
      </c>
      <c r="Y44" s="8">
        <f t="shared" si="19"/>
        <v>8.5291557876414278E-2</v>
      </c>
      <c r="Z44" s="8">
        <f t="shared" si="20"/>
        <v>2.4087024087024088E-2</v>
      </c>
      <c r="AA44" s="8">
        <f t="shared" si="21"/>
        <v>1.160631383472609E-2</v>
      </c>
      <c r="AB44" s="8">
        <v>3.9E-2</v>
      </c>
      <c r="AC44" s="8">
        <v>0.111</v>
      </c>
    </row>
    <row r="45" spans="1:29">
      <c r="A45" t="s">
        <v>76</v>
      </c>
      <c r="B45" t="s">
        <v>77</v>
      </c>
      <c r="C45">
        <v>1</v>
      </c>
      <c r="D45">
        <v>2</v>
      </c>
      <c r="E45">
        <v>2</v>
      </c>
      <c r="F45">
        <v>0</v>
      </c>
      <c r="G45">
        <v>0</v>
      </c>
      <c r="H45">
        <v>0</v>
      </c>
      <c r="I45">
        <v>0</v>
      </c>
      <c r="J45">
        <v>3</v>
      </c>
      <c r="K45">
        <v>2</v>
      </c>
      <c r="L45">
        <v>1</v>
      </c>
      <c r="M45">
        <v>0</v>
      </c>
      <c r="N45">
        <v>0</v>
      </c>
      <c r="O45">
        <v>0</v>
      </c>
      <c r="Q45" s="8">
        <f t="shared" si="12"/>
        <v>3.5486160397444998E-4</v>
      </c>
      <c r="R45" s="8">
        <f t="shared" si="13"/>
        <v>6.5040650406504065E-4</v>
      </c>
      <c r="S45" s="8">
        <f t="shared" si="14"/>
        <v>3.2268473701193933E-4</v>
      </c>
      <c r="T45" s="8">
        <f t="shared" si="15"/>
        <v>0</v>
      </c>
      <c r="U45" s="8">
        <f t="shared" si="16"/>
        <v>0</v>
      </c>
      <c r="V45" s="8">
        <v>0</v>
      </c>
      <c r="W45" s="8">
        <f t="shared" si="17"/>
        <v>0</v>
      </c>
      <c r="X45" s="8">
        <f t="shared" si="18"/>
        <v>2.5432349949135299E-4</v>
      </c>
      <c r="Y45" s="8">
        <f t="shared" si="19"/>
        <v>1.7406440382941688E-3</v>
      </c>
      <c r="Z45" s="8">
        <f t="shared" si="20"/>
        <v>7.77000777000777E-4</v>
      </c>
      <c r="AA45" s="8">
        <f t="shared" si="21"/>
        <v>0</v>
      </c>
      <c r="AB45" s="8">
        <v>0</v>
      </c>
      <c r="AC45" s="8">
        <v>0</v>
      </c>
    </row>
    <row r="46" spans="1:29">
      <c r="A46" t="s">
        <v>78</v>
      </c>
      <c r="B46" t="s">
        <v>79</v>
      </c>
      <c r="C46">
        <v>66</v>
      </c>
      <c r="D46">
        <v>40</v>
      </c>
      <c r="E46">
        <v>45</v>
      </c>
      <c r="F46">
        <v>89</v>
      </c>
      <c r="G46">
        <v>0</v>
      </c>
      <c r="H46">
        <v>0</v>
      </c>
      <c r="I46">
        <v>6</v>
      </c>
      <c r="J46">
        <v>217</v>
      </c>
      <c r="K46">
        <v>17</v>
      </c>
      <c r="L46">
        <v>24</v>
      </c>
      <c r="M46">
        <v>35</v>
      </c>
      <c r="N46">
        <v>0</v>
      </c>
      <c r="O46">
        <v>0</v>
      </c>
      <c r="Q46" s="8">
        <f t="shared" si="12"/>
        <v>2.3420865862313699E-2</v>
      </c>
      <c r="R46" s="8">
        <f t="shared" si="13"/>
        <v>1.3008130081300813E-2</v>
      </c>
      <c r="S46" s="8">
        <f t="shared" si="14"/>
        <v>7.2604065827686351E-3</v>
      </c>
      <c r="T46" s="8">
        <f t="shared" si="15"/>
        <v>2.9528865295288653E-2</v>
      </c>
      <c r="U46" s="8">
        <f t="shared" si="16"/>
        <v>0</v>
      </c>
      <c r="V46" s="8">
        <v>0.47400000000000003</v>
      </c>
      <c r="W46" s="8">
        <f t="shared" si="17"/>
        <v>5.6074766355140186E-2</v>
      </c>
      <c r="X46" s="8">
        <f t="shared" si="18"/>
        <v>1.8396066463207867E-2</v>
      </c>
      <c r="Y46" s="8">
        <f t="shared" si="19"/>
        <v>1.4795474325500435E-2</v>
      </c>
      <c r="Z46" s="8">
        <f t="shared" si="20"/>
        <v>1.8648018648018648E-2</v>
      </c>
      <c r="AA46" s="8">
        <f t="shared" si="21"/>
        <v>1.6248839368616527E-2</v>
      </c>
      <c r="AB46" s="8">
        <v>0.25</v>
      </c>
      <c r="AC46" s="8">
        <v>0.38900000000000001</v>
      </c>
    </row>
    <row r="47" spans="1:29">
      <c r="A47" t="s">
        <v>80</v>
      </c>
      <c r="B47" t="s">
        <v>81</v>
      </c>
      <c r="C47">
        <v>1</v>
      </c>
      <c r="D47">
        <v>1</v>
      </c>
      <c r="E47">
        <v>0</v>
      </c>
      <c r="F47">
        <v>0</v>
      </c>
      <c r="G47">
        <v>1</v>
      </c>
      <c r="H47">
        <v>0</v>
      </c>
      <c r="I47">
        <v>0</v>
      </c>
      <c r="J47">
        <v>9</v>
      </c>
      <c r="K47">
        <v>0</v>
      </c>
      <c r="L47">
        <v>0</v>
      </c>
      <c r="M47">
        <v>0</v>
      </c>
      <c r="N47">
        <v>0</v>
      </c>
      <c r="O47">
        <v>0</v>
      </c>
      <c r="Q47" s="8">
        <f t="shared" si="12"/>
        <v>3.5486160397444998E-4</v>
      </c>
      <c r="R47" s="8">
        <f t="shared" si="13"/>
        <v>3.2520325203252032E-4</v>
      </c>
      <c r="S47" s="8">
        <f t="shared" si="14"/>
        <v>0</v>
      </c>
      <c r="T47" s="8">
        <f t="shared" si="15"/>
        <v>0</v>
      </c>
      <c r="U47" s="8">
        <f t="shared" si="16"/>
        <v>1.0362694300518134E-3</v>
      </c>
      <c r="V47" s="8">
        <v>0</v>
      </c>
      <c r="W47" s="8">
        <f t="shared" si="17"/>
        <v>0</v>
      </c>
      <c r="X47" s="8">
        <f t="shared" si="18"/>
        <v>7.6297049847405898E-4</v>
      </c>
      <c r="Y47" s="8">
        <f t="shared" si="19"/>
        <v>0</v>
      </c>
      <c r="Z47" s="8">
        <f t="shared" si="20"/>
        <v>0</v>
      </c>
      <c r="AA47" s="8">
        <f t="shared" si="21"/>
        <v>0</v>
      </c>
      <c r="AB47" s="8">
        <v>0</v>
      </c>
      <c r="AC47" s="8">
        <v>0</v>
      </c>
    </row>
    <row r="48" spans="1:29">
      <c r="A48" t="s">
        <v>82</v>
      </c>
      <c r="B48" t="s">
        <v>83</v>
      </c>
      <c r="C48">
        <v>83</v>
      </c>
      <c r="D48">
        <v>101</v>
      </c>
      <c r="E48">
        <v>328</v>
      </c>
      <c r="F48">
        <v>226</v>
      </c>
      <c r="G48">
        <v>153</v>
      </c>
      <c r="H48">
        <v>0</v>
      </c>
      <c r="I48">
        <v>23</v>
      </c>
      <c r="J48">
        <v>1790</v>
      </c>
      <c r="K48">
        <v>139</v>
      </c>
      <c r="L48">
        <v>70</v>
      </c>
      <c r="M48">
        <v>42</v>
      </c>
      <c r="N48">
        <v>0</v>
      </c>
      <c r="O48">
        <v>0</v>
      </c>
      <c r="Q48" s="8">
        <f t="shared" si="12"/>
        <v>2.9453513129879347E-2</v>
      </c>
      <c r="R48" s="8">
        <f t="shared" si="13"/>
        <v>3.2845528455284552E-2</v>
      </c>
      <c r="S48" s="8">
        <f t="shared" si="14"/>
        <v>5.2920296869958049E-2</v>
      </c>
      <c r="T48" s="8">
        <f t="shared" si="15"/>
        <v>7.4983410749834112E-2</v>
      </c>
      <c r="U48" s="8">
        <f t="shared" si="16"/>
        <v>0.15854922279792746</v>
      </c>
      <c r="V48" s="8">
        <v>0.14300000000000002</v>
      </c>
      <c r="W48" s="8">
        <f t="shared" si="17"/>
        <v>0.21495327102803738</v>
      </c>
      <c r="X48" s="8">
        <f t="shared" si="18"/>
        <v>0.1517463546965073</v>
      </c>
      <c r="Y48" s="8">
        <f t="shared" si="19"/>
        <v>0.12097476066144473</v>
      </c>
      <c r="Z48" s="8">
        <f t="shared" si="20"/>
        <v>5.4390054390054392E-2</v>
      </c>
      <c r="AA48" s="8">
        <f t="shared" si="21"/>
        <v>1.9498607242339833E-2</v>
      </c>
      <c r="AB48" s="8">
        <v>2.6000000000000002E-2</v>
      </c>
      <c r="AC48" s="8">
        <v>0.55600000000000005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topLeftCell="K10" workbookViewId="0"/>
  </sheetViews>
  <sheetFormatPr baseColWidth="10" defaultRowHeight="15" x14ac:dyDescent="0"/>
  <cols>
    <col min="1" max="1" width="33.5" customWidth="1"/>
  </cols>
  <sheetData>
    <row r="1" spans="1:19" s="1" customFormat="1">
      <c r="A1" s="1" t="s">
        <v>115</v>
      </c>
    </row>
    <row r="2" spans="1:19">
      <c r="A2" t="s">
        <v>113</v>
      </c>
    </row>
    <row r="3" spans="1:19">
      <c r="A3" t="s">
        <v>112</v>
      </c>
    </row>
    <row r="7" spans="1:19" s="1" customFormat="1">
      <c r="A7" s="1" t="s">
        <v>5</v>
      </c>
      <c r="L7" s="1" t="s">
        <v>84</v>
      </c>
    </row>
    <row r="8" spans="1:19">
      <c r="K8" s="1" t="s">
        <v>114</v>
      </c>
      <c r="L8" s="1">
        <f>MAX(C11:C48)</f>
        <v>2818</v>
      </c>
      <c r="M8" s="1">
        <f t="shared" ref="M8:S8" si="0">MAX(D11:D48)</f>
        <v>3075</v>
      </c>
      <c r="N8" s="1">
        <f t="shared" si="0"/>
        <v>2114</v>
      </c>
      <c r="O8" s="1">
        <f t="shared" si="0"/>
        <v>1326</v>
      </c>
      <c r="P8" s="1">
        <f t="shared" si="0"/>
        <v>11796</v>
      </c>
      <c r="Q8" s="1">
        <f t="shared" si="0"/>
        <v>0</v>
      </c>
      <c r="R8" s="1">
        <f t="shared" si="0"/>
        <v>2154</v>
      </c>
      <c r="S8" s="1">
        <f t="shared" si="0"/>
        <v>6198</v>
      </c>
    </row>
    <row r="9" spans="1:19" s="1" customFormat="1">
      <c r="A9" s="1" t="s">
        <v>6</v>
      </c>
      <c r="B9" s="1" t="s">
        <v>7</v>
      </c>
      <c r="K9" s="1" t="s">
        <v>85</v>
      </c>
      <c r="L9" s="5">
        <f>AVERAGE(C11:C48)</f>
        <v>182.24324324324326</v>
      </c>
      <c r="M9" s="5">
        <f t="shared" ref="M9:S9" si="1">AVERAGE(D11:D48)</f>
        <v>181.16216216216216</v>
      </c>
      <c r="N9" s="5">
        <f t="shared" si="1"/>
        <v>161.1081081081081</v>
      </c>
      <c r="O9" s="5">
        <f t="shared" si="1"/>
        <v>83.702702702702709</v>
      </c>
      <c r="P9" s="5">
        <f t="shared" si="1"/>
        <v>699.24324324324323</v>
      </c>
      <c r="Q9" s="5">
        <f t="shared" si="1"/>
        <v>0</v>
      </c>
      <c r="R9" s="5">
        <f t="shared" si="1"/>
        <v>87.351351351351354</v>
      </c>
      <c r="S9" s="5">
        <f t="shared" si="1"/>
        <v>278.08108108108109</v>
      </c>
    </row>
    <row r="10" spans="1:19" s="1" customFormat="1" ht="186">
      <c r="C10" s="6" t="s">
        <v>116</v>
      </c>
      <c r="D10" s="6" t="s">
        <v>117</v>
      </c>
      <c r="E10" s="6" t="s">
        <v>118</v>
      </c>
      <c r="F10" s="6" t="s">
        <v>119</v>
      </c>
      <c r="G10" s="6" t="s">
        <v>120</v>
      </c>
      <c r="H10" s="6" t="s">
        <v>121</v>
      </c>
      <c r="I10" s="6" t="s">
        <v>122</v>
      </c>
      <c r="J10" s="6" t="s">
        <v>123</v>
      </c>
      <c r="L10" s="6" t="s">
        <v>116</v>
      </c>
      <c r="M10" s="6" t="s">
        <v>117</v>
      </c>
      <c r="N10" s="6" t="s">
        <v>118</v>
      </c>
      <c r="O10" s="6" t="s">
        <v>119</v>
      </c>
      <c r="P10" s="6" t="s">
        <v>120</v>
      </c>
      <c r="Q10" s="6" t="s">
        <v>121</v>
      </c>
      <c r="R10" s="6" t="s">
        <v>122</v>
      </c>
      <c r="S10" s="6" t="s">
        <v>123</v>
      </c>
    </row>
    <row r="11" spans="1:19">
      <c r="A11" t="s">
        <v>8</v>
      </c>
      <c r="B11" t="s">
        <v>9</v>
      </c>
      <c r="C11">
        <v>0</v>
      </c>
      <c r="D11">
        <v>0</v>
      </c>
      <c r="E11">
        <v>0</v>
      </c>
      <c r="F11">
        <v>0</v>
      </c>
      <c r="G11">
        <v>4</v>
      </c>
      <c r="H11">
        <v>0</v>
      </c>
      <c r="I11">
        <v>0</v>
      </c>
      <c r="J11">
        <v>0</v>
      </c>
      <c r="L11" s="2">
        <f>C11/L$8</f>
        <v>0</v>
      </c>
      <c r="M11" s="2">
        <f t="shared" ref="M11:M32" si="2">D11/M$8</f>
        <v>0</v>
      </c>
      <c r="N11" s="2">
        <f t="shared" ref="N11:N32" si="3">E11/N$8</f>
        <v>0</v>
      </c>
      <c r="O11" s="2">
        <f t="shared" ref="O11:O32" si="4">F11/O$8</f>
        <v>0</v>
      </c>
      <c r="P11" s="2">
        <f t="shared" ref="P11:P32" si="5">G11/P$8</f>
        <v>3.3909799932180403E-4</v>
      </c>
      <c r="Q11" s="2">
        <v>0</v>
      </c>
      <c r="R11" s="2">
        <f t="shared" ref="R11:R32" si="6">I11/R$8</f>
        <v>0</v>
      </c>
      <c r="S11" s="2">
        <f t="shared" ref="S11:S32" si="7">J11/S$8</f>
        <v>0</v>
      </c>
    </row>
    <row r="12" spans="1:19">
      <c r="A12" t="s">
        <v>10</v>
      </c>
      <c r="B12" t="s">
        <v>11</v>
      </c>
      <c r="C12">
        <v>0</v>
      </c>
      <c r="D12">
        <v>0</v>
      </c>
      <c r="E12">
        <v>0</v>
      </c>
      <c r="F12">
        <v>0</v>
      </c>
      <c r="G12">
        <v>1</v>
      </c>
      <c r="H12">
        <v>0</v>
      </c>
      <c r="I12">
        <v>0</v>
      </c>
      <c r="J12">
        <v>0</v>
      </c>
      <c r="L12" s="2">
        <f t="shared" ref="L12:L32" si="8">C12/L$8</f>
        <v>0</v>
      </c>
      <c r="M12" s="2">
        <f t="shared" si="2"/>
        <v>0</v>
      </c>
      <c r="N12" s="2">
        <f t="shared" si="3"/>
        <v>0</v>
      </c>
      <c r="O12" s="2">
        <f t="shared" si="4"/>
        <v>0</v>
      </c>
      <c r="P12" s="2">
        <f t="shared" si="5"/>
        <v>8.4774499830451007E-5</v>
      </c>
      <c r="Q12" s="2">
        <v>0</v>
      </c>
      <c r="R12" s="2">
        <f t="shared" si="6"/>
        <v>0</v>
      </c>
      <c r="S12" s="2">
        <f t="shared" si="7"/>
        <v>0</v>
      </c>
    </row>
    <row r="13" spans="1:19">
      <c r="A13" t="s">
        <v>12</v>
      </c>
      <c r="B13" t="s">
        <v>13</v>
      </c>
      <c r="C13">
        <v>1</v>
      </c>
      <c r="D13">
        <v>0</v>
      </c>
      <c r="E13">
        <v>0</v>
      </c>
      <c r="F13">
        <v>4</v>
      </c>
      <c r="G13">
        <v>6</v>
      </c>
      <c r="H13">
        <v>0</v>
      </c>
      <c r="I13">
        <v>0</v>
      </c>
      <c r="J13">
        <v>1</v>
      </c>
      <c r="L13" s="2">
        <f t="shared" si="8"/>
        <v>3.5486160397444998E-4</v>
      </c>
      <c r="M13" s="2">
        <f t="shared" si="2"/>
        <v>0</v>
      </c>
      <c r="N13" s="2">
        <f t="shared" si="3"/>
        <v>0</v>
      </c>
      <c r="O13" s="2">
        <f t="shared" si="4"/>
        <v>3.0165912518853697E-3</v>
      </c>
      <c r="P13" s="2">
        <f t="shared" si="5"/>
        <v>5.0864699898270599E-4</v>
      </c>
      <c r="Q13" s="2">
        <v>0.18620689655172415</v>
      </c>
      <c r="R13" s="2">
        <f t="shared" si="6"/>
        <v>0</v>
      </c>
      <c r="S13" s="2">
        <f t="shared" si="7"/>
        <v>1.6134236850596966E-4</v>
      </c>
    </row>
    <row r="14" spans="1:19">
      <c r="A14" t="s">
        <v>14</v>
      </c>
      <c r="B14" t="s">
        <v>15</v>
      </c>
      <c r="C14">
        <v>3</v>
      </c>
      <c r="D14">
        <v>2</v>
      </c>
      <c r="E14">
        <v>6</v>
      </c>
      <c r="F14">
        <v>3</v>
      </c>
      <c r="G14">
        <v>8</v>
      </c>
      <c r="H14">
        <v>0</v>
      </c>
      <c r="I14">
        <v>0</v>
      </c>
      <c r="J14">
        <v>3</v>
      </c>
      <c r="L14" s="2">
        <f t="shared" si="8"/>
        <v>1.0645848119233499E-3</v>
      </c>
      <c r="M14" s="2">
        <f t="shared" si="2"/>
        <v>6.5040650406504065E-4</v>
      </c>
      <c r="N14" s="2">
        <f t="shared" si="3"/>
        <v>2.8382213812677389E-3</v>
      </c>
      <c r="O14" s="2">
        <f t="shared" si="4"/>
        <v>2.2624434389140274E-3</v>
      </c>
      <c r="P14" s="2">
        <f t="shared" si="5"/>
        <v>6.7819599864360806E-4</v>
      </c>
      <c r="Q14" s="2">
        <v>4.4827586206896558E-2</v>
      </c>
      <c r="R14" s="2">
        <f t="shared" si="6"/>
        <v>0</v>
      </c>
      <c r="S14" s="2">
        <f t="shared" si="7"/>
        <v>4.8402710551790902E-4</v>
      </c>
    </row>
    <row r="15" spans="1:19">
      <c r="A15" t="s">
        <v>16</v>
      </c>
      <c r="B15" t="s">
        <v>17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L15" s="2">
        <f t="shared" si="8"/>
        <v>0</v>
      </c>
      <c r="M15" s="2">
        <f t="shared" si="2"/>
        <v>0</v>
      </c>
      <c r="N15" s="2">
        <f t="shared" si="3"/>
        <v>0</v>
      </c>
      <c r="O15" s="2">
        <f t="shared" si="4"/>
        <v>0</v>
      </c>
      <c r="P15" s="2">
        <f t="shared" si="5"/>
        <v>0</v>
      </c>
      <c r="Q15" s="2">
        <v>0</v>
      </c>
      <c r="R15" s="2">
        <f t="shared" si="6"/>
        <v>0</v>
      </c>
      <c r="S15" s="2">
        <f t="shared" si="7"/>
        <v>0</v>
      </c>
    </row>
    <row r="16" spans="1:19">
      <c r="A16" t="s">
        <v>18</v>
      </c>
      <c r="B16" t="s">
        <v>19</v>
      </c>
      <c r="C16">
        <v>5</v>
      </c>
      <c r="D16">
        <v>2</v>
      </c>
      <c r="E16">
        <v>5</v>
      </c>
      <c r="F16">
        <v>5</v>
      </c>
      <c r="G16">
        <v>28</v>
      </c>
      <c r="H16">
        <v>0</v>
      </c>
      <c r="I16">
        <v>0</v>
      </c>
      <c r="J16">
        <v>15</v>
      </c>
      <c r="L16" s="2">
        <f t="shared" si="8"/>
        <v>1.7743080198722497E-3</v>
      </c>
      <c r="M16" s="2">
        <f t="shared" si="2"/>
        <v>6.5040650406504065E-4</v>
      </c>
      <c r="N16" s="2">
        <f t="shared" si="3"/>
        <v>2.3651844843897824E-3</v>
      </c>
      <c r="O16" s="2">
        <f t="shared" si="4"/>
        <v>3.770739064856712E-3</v>
      </c>
      <c r="P16" s="2">
        <f t="shared" si="5"/>
        <v>2.3736859952526281E-3</v>
      </c>
      <c r="Q16" s="2">
        <v>0.50689655172413794</v>
      </c>
      <c r="R16" s="2">
        <f t="shared" si="6"/>
        <v>0</v>
      </c>
      <c r="S16" s="2">
        <f t="shared" si="7"/>
        <v>2.4201355275895449E-3</v>
      </c>
    </row>
    <row r="17" spans="1:19">
      <c r="A17" t="s">
        <v>20</v>
      </c>
      <c r="B17" t="s">
        <v>21</v>
      </c>
      <c r="C17">
        <v>0</v>
      </c>
      <c r="D17">
        <v>0</v>
      </c>
      <c r="E17">
        <v>0</v>
      </c>
      <c r="F17">
        <v>0</v>
      </c>
      <c r="G17">
        <v>1</v>
      </c>
      <c r="H17">
        <v>0</v>
      </c>
      <c r="I17">
        <v>2</v>
      </c>
      <c r="J17">
        <v>0</v>
      </c>
      <c r="L17" s="2">
        <f t="shared" si="8"/>
        <v>0</v>
      </c>
      <c r="M17" s="2">
        <f t="shared" si="2"/>
        <v>0</v>
      </c>
      <c r="N17" s="2">
        <f t="shared" si="3"/>
        <v>0</v>
      </c>
      <c r="O17" s="2">
        <f t="shared" si="4"/>
        <v>0</v>
      </c>
      <c r="P17" s="2">
        <f t="shared" si="5"/>
        <v>8.4774499830451007E-5</v>
      </c>
      <c r="Q17" s="2">
        <v>0</v>
      </c>
      <c r="R17" s="2">
        <f t="shared" si="6"/>
        <v>9.2850510677808728E-4</v>
      </c>
      <c r="S17" s="2">
        <f t="shared" si="7"/>
        <v>0</v>
      </c>
    </row>
    <row r="18" spans="1:19">
      <c r="A18" t="s">
        <v>22</v>
      </c>
      <c r="B18" t="s">
        <v>23</v>
      </c>
      <c r="C18">
        <v>6</v>
      </c>
      <c r="D18">
        <v>8</v>
      </c>
      <c r="E18">
        <v>24</v>
      </c>
      <c r="F18">
        <v>25</v>
      </c>
      <c r="G18">
        <v>30</v>
      </c>
      <c r="H18">
        <v>0</v>
      </c>
      <c r="I18">
        <v>4</v>
      </c>
      <c r="J18">
        <v>15</v>
      </c>
      <c r="L18" s="2">
        <f t="shared" si="8"/>
        <v>2.1291696238466998E-3</v>
      </c>
      <c r="M18" s="2">
        <f t="shared" si="2"/>
        <v>2.6016260162601626E-3</v>
      </c>
      <c r="N18" s="2">
        <f t="shared" si="3"/>
        <v>1.1352885525070956E-2</v>
      </c>
      <c r="O18" s="2">
        <f t="shared" si="4"/>
        <v>1.8853695324283559E-2</v>
      </c>
      <c r="P18" s="2">
        <f t="shared" si="5"/>
        <v>2.5432349949135302E-3</v>
      </c>
      <c r="Q18" s="2">
        <v>0.69310344827586212</v>
      </c>
      <c r="R18" s="2">
        <f t="shared" si="6"/>
        <v>1.8570102135561746E-3</v>
      </c>
      <c r="S18" s="2">
        <f t="shared" si="7"/>
        <v>2.4201355275895449E-3</v>
      </c>
    </row>
    <row r="19" spans="1:19">
      <c r="A19" t="s">
        <v>24</v>
      </c>
      <c r="B19" t="s">
        <v>25</v>
      </c>
      <c r="C19">
        <v>0</v>
      </c>
      <c r="D19">
        <v>1</v>
      </c>
      <c r="E19">
        <v>0</v>
      </c>
      <c r="F19">
        <v>2</v>
      </c>
      <c r="G19">
        <v>11</v>
      </c>
      <c r="H19">
        <v>0</v>
      </c>
      <c r="I19">
        <v>1</v>
      </c>
      <c r="J19">
        <v>0</v>
      </c>
      <c r="L19" s="2">
        <f t="shared" si="8"/>
        <v>0</v>
      </c>
      <c r="M19" s="2">
        <f t="shared" si="2"/>
        <v>3.2520325203252032E-4</v>
      </c>
      <c r="N19" s="2">
        <f t="shared" si="3"/>
        <v>0</v>
      </c>
      <c r="O19" s="2">
        <f t="shared" si="4"/>
        <v>1.5082956259426848E-3</v>
      </c>
      <c r="P19" s="2">
        <f t="shared" si="5"/>
        <v>9.3251949813496105E-4</v>
      </c>
      <c r="Q19" s="2">
        <v>0.12413793103448278</v>
      </c>
      <c r="R19" s="2">
        <f t="shared" si="6"/>
        <v>4.6425255338904364E-4</v>
      </c>
      <c r="S19" s="2">
        <f t="shared" si="7"/>
        <v>0</v>
      </c>
    </row>
    <row r="20" spans="1:19">
      <c r="A20" t="s">
        <v>26</v>
      </c>
      <c r="B20" t="s">
        <v>27</v>
      </c>
      <c r="C20">
        <v>5</v>
      </c>
      <c r="D20">
        <v>1</v>
      </c>
      <c r="E20">
        <v>22</v>
      </c>
      <c r="F20">
        <v>5</v>
      </c>
      <c r="G20">
        <v>10</v>
      </c>
      <c r="H20">
        <v>0</v>
      </c>
      <c r="I20">
        <v>4</v>
      </c>
      <c r="J20">
        <v>3</v>
      </c>
      <c r="L20" s="2">
        <f t="shared" si="8"/>
        <v>1.7743080198722497E-3</v>
      </c>
      <c r="M20" s="2">
        <f t="shared" si="2"/>
        <v>3.2520325203252032E-4</v>
      </c>
      <c r="N20" s="2">
        <f t="shared" si="3"/>
        <v>1.0406811731315043E-2</v>
      </c>
      <c r="O20" s="2">
        <f t="shared" si="4"/>
        <v>3.770739064856712E-3</v>
      </c>
      <c r="P20" s="2">
        <f t="shared" si="5"/>
        <v>8.4774499830451001E-4</v>
      </c>
      <c r="Q20" s="2">
        <v>0.38620689655172419</v>
      </c>
      <c r="R20" s="2">
        <f t="shared" si="6"/>
        <v>1.8570102135561746E-3</v>
      </c>
      <c r="S20" s="2">
        <f t="shared" si="7"/>
        <v>4.8402710551790902E-4</v>
      </c>
    </row>
    <row r="21" spans="1:19">
      <c r="A21" t="s">
        <v>28</v>
      </c>
      <c r="B21" t="s">
        <v>29</v>
      </c>
      <c r="C21">
        <v>0</v>
      </c>
      <c r="D21">
        <v>2</v>
      </c>
      <c r="E21">
        <v>0</v>
      </c>
      <c r="F21">
        <v>0</v>
      </c>
      <c r="G21">
        <v>2</v>
      </c>
      <c r="H21">
        <v>0</v>
      </c>
      <c r="I21">
        <v>1</v>
      </c>
      <c r="J21">
        <v>0</v>
      </c>
      <c r="L21" s="2">
        <f t="shared" si="8"/>
        <v>0</v>
      </c>
      <c r="M21" s="2">
        <f t="shared" si="2"/>
        <v>6.5040650406504065E-4</v>
      </c>
      <c r="N21" s="2">
        <f t="shared" si="3"/>
        <v>0</v>
      </c>
      <c r="O21" s="2">
        <f t="shared" si="4"/>
        <v>0</v>
      </c>
      <c r="P21" s="2">
        <f t="shared" si="5"/>
        <v>1.6954899966090201E-4</v>
      </c>
      <c r="Q21" s="2">
        <v>0</v>
      </c>
      <c r="R21" s="2">
        <f t="shared" si="6"/>
        <v>4.6425255338904364E-4</v>
      </c>
      <c r="S21" s="2">
        <f t="shared" si="7"/>
        <v>0</v>
      </c>
    </row>
    <row r="22" spans="1:19">
      <c r="A22" t="s">
        <v>30</v>
      </c>
      <c r="B22" t="s">
        <v>31</v>
      </c>
      <c r="C22">
        <v>26</v>
      </c>
      <c r="D22">
        <v>13</v>
      </c>
      <c r="E22">
        <v>12</v>
      </c>
      <c r="F22">
        <v>17</v>
      </c>
      <c r="G22">
        <v>164</v>
      </c>
      <c r="H22">
        <v>0</v>
      </c>
      <c r="I22">
        <v>8</v>
      </c>
      <c r="J22">
        <v>25</v>
      </c>
      <c r="L22" s="2">
        <f t="shared" si="8"/>
        <v>9.2264017033356991E-3</v>
      </c>
      <c r="M22" s="2">
        <f t="shared" si="2"/>
        <v>4.2276422764227642E-3</v>
      </c>
      <c r="N22" s="2">
        <f t="shared" si="3"/>
        <v>5.6764427625354778E-3</v>
      </c>
      <c r="O22" s="2">
        <f t="shared" si="4"/>
        <v>1.282051282051282E-2</v>
      </c>
      <c r="P22" s="2">
        <f t="shared" si="5"/>
        <v>1.3903017972193964E-2</v>
      </c>
      <c r="Q22" s="2">
        <v>0.46206896551724141</v>
      </c>
      <c r="R22" s="2">
        <f t="shared" si="6"/>
        <v>3.7140204271123491E-3</v>
      </c>
      <c r="S22" s="2">
        <f t="shared" si="7"/>
        <v>4.0335592126492419E-3</v>
      </c>
    </row>
    <row r="23" spans="1:19">
      <c r="A23" t="s">
        <v>32</v>
      </c>
      <c r="B23" t="s">
        <v>33</v>
      </c>
      <c r="C23">
        <v>2688</v>
      </c>
      <c r="D23">
        <v>1825</v>
      </c>
      <c r="E23">
        <v>1495</v>
      </c>
      <c r="F23">
        <v>364</v>
      </c>
      <c r="G23">
        <v>4722</v>
      </c>
      <c r="H23">
        <v>0</v>
      </c>
      <c r="I23">
        <v>426</v>
      </c>
      <c r="J23">
        <v>1302</v>
      </c>
      <c r="L23" s="2">
        <f t="shared" si="8"/>
        <v>0.95386799148332146</v>
      </c>
      <c r="M23" s="2">
        <f t="shared" si="2"/>
        <v>0.5934959349593496</v>
      </c>
      <c r="N23" s="2">
        <f t="shared" si="3"/>
        <v>0.70719016083254493</v>
      </c>
      <c r="O23" s="2">
        <f t="shared" si="4"/>
        <v>0.27450980392156865</v>
      </c>
      <c r="P23" s="2">
        <f t="shared" si="5"/>
        <v>0.40030518819938965</v>
      </c>
      <c r="Q23" s="2">
        <v>0.5379310344827587</v>
      </c>
      <c r="R23" s="2">
        <f t="shared" si="6"/>
        <v>0.1977715877437326</v>
      </c>
      <c r="S23" s="2">
        <f t="shared" si="7"/>
        <v>0.21006776379477252</v>
      </c>
    </row>
    <row r="24" spans="1:19">
      <c r="A24" t="s">
        <v>34</v>
      </c>
      <c r="B24" t="s">
        <v>35</v>
      </c>
      <c r="C24">
        <v>4</v>
      </c>
      <c r="D24">
        <v>35</v>
      </c>
      <c r="E24">
        <v>7</v>
      </c>
      <c r="F24">
        <v>6</v>
      </c>
      <c r="G24">
        <v>15</v>
      </c>
      <c r="H24">
        <v>0</v>
      </c>
      <c r="I24">
        <v>4</v>
      </c>
      <c r="J24">
        <v>6</v>
      </c>
      <c r="L24" s="2">
        <f t="shared" si="8"/>
        <v>1.4194464158977999E-3</v>
      </c>
      <c r="M24" s="2">
        <f t="shared" si="2"/>
        <v>1.1382113821138212E-2</v>
      </c>
      <c r="N24" s="2">
        <f t="shared" si="3"/>
        <v>3.3112582781456954E-3</v>
      </c>
      <c r="O24" s="2">
        <f t="shared" si="4"/>
        <v>4.5248868778280547E-3</v>
      </c>
      <c r="P24" s="2">
        <f t="shared" si="5"/>
        <v>1.2716174974567651E-3</v>
      </c>
      <c r="Q24" s="2">
        <v>4.4827586206896558E-2</v>
      </c>
      <c r="R24" s="2">
        <f t="shared" si="6"/>
        <v>1.8570102135561746E-3</v>
      </c>
      <c r="S24" s="2">
        <f t="shared" si="7"/>
        <v>9.6805421103581804E-4</v>
      </c>
    </row>
    <row r="25" spans="1:19">
      <c r="A25" t="s">
        <v>36</v>
      </c>
      <c r="B25" t="s">
        <v>37</v>
      </c>
      <c r="C25">
        <v>17</v>
      </c>
      <c r="D25">
        <v>10</v>
      </c>
      <c r="E25">
        <v>136</v>
      </c>
      <c r="F25">
        <v>17</v>
      </c>
      <c r="G25">
        <v>94</v>
      </c>
      <c r="H25">
        <v>0</v>
      </c>
      <c r="I25">
        <v>7</v>
      </c>
      <c r="J25">
        <v>16</v>
      </c>
      <c r="L25" s="2">
        <f t="shared" si="8"/>
        <v>6.0326472675656497E-3</v>
      </c>
      <c r="M25" s="2">
        <f t="shared" si="2"/>
        <v>3.2520325203252032E-3</v>
      </c>
      <c r="N25" s="2">
        <f t="shared" si="3"/>
        <v>6.4333017975402085E-2</v>
      </c>
      <c r="O25" s="2">
        <f t="shared" si="4"/>
        <v>1.282051282051282E-2</v>
      </c>
      <c r="P25" s="2">
        <f t="shared" si="5"/>
        <v>7.9688029840623946E-3</v>
      </c>
      <c r="Q25" s="2">
        <v>0.10689655172413794</v>
      </c>
      <c r="R25" s="2">
        <f t="shared" si="6"/>
        <v>3.2497678737233053E-3</v>
      </c>
      <c r="S25" s="2">
        <f t="shared" si="7"/>
        <v>2.5814778960955146E-3</v>
      </c>
    </row>
    <row r="26" spans="1:19">
      <c r="A26" t="s">
        <v>38</v>
      </c>
      <c r="B26" t="s">
        <v>39</v>
      </c>
      <c r="C26">
        <v>2</v>
      </c>
      <c r="D26">
        <v>6</v>
      </c>
      <c r="E26">
        <v>7</v>
      </c>
      <c r="F26">
        <v>12</v>
      </c>
      <c r="G26">
        <v>13</v>
      </c>
      <c r="H26">
        <v>0</v>
      </c>
      <c r="I26">
        <v>3</v>
      </c>
      <c r="J26">
        <v>1</v>
      </c>
      <c r="L26" s="2">
        <f t="shared" si="8"/>
        <v>7.0972320794889996E-4</v>
      </c>
      <c r="M26" s="2">
        <f t="shared" si="2"/>
        <v>1.9512195121951219E-3</v>
      </c>
      <c r="N26" s="2">
        <f t="shared" si="3"/>
        <v>3.3112582781456954E-3</v>
      </c>
      <c r="O26" s="2">
        <f t="shared" si="4"/>
        <v>9.0497737556561094E-3</v>
      </c>
      <c r="P26" s="2">
        <f t="shared" si="5"/>
        <v>1.102068497795863E-3</v>
      </c>
      <c r="Q26" s="2">
        <v>0.50689655172413794</v>
      </c>
      <c r="R26" s="2">
        <f t="shared" si="6"/>
        <v>1.3927576601671309E-3</v>
      </c>
      <c r="S26" s="2">
        <f t="shared" si="7"/>
        <v>1.6134236850596966E-4</v>
      </c>
    </row>
    <row r="27" spans="1:19">
      <c r="A27" t="s">
        <v>40</v>
      </c>
      <c r="B27" t="s">
        <v>41</v>
      </c>
      <c r="C27">
        <v>0</v>
      </c>
      <c r="D27">
        <v>17</v>
      </c>
      <c r="E27">
        <v>1</v>
      </c>
      <c r="F27">
        <v>1</v>
      </c>
      <c r="G27">
        <v>9</v>
      </c>
      <c r="H27">
        <v>0</v>
      </c>
      <c r="I27">
        <v>1</v>
      </c>
      <c r="J27">
        <v>19</v>
      </c>
      <c r="L27" s="2">
        <f t="shared" si="8"/>
        <v>0</v>
      </c>
      <c r="M27" s="2">
        <f t="shared" si="2"/>
        <v>5.5284552845528455E-3</v>
      </c>
      <c r="N27" s="2">
        <f t="shared" si="3"/>
        <v>4.7303689687795648E-4</v>
      </c>
      <c r="O27" s="2">
        <f t="shared" si="4"/>
        <v>7.5414781297134241E-4</v>
      </c>
      <c r="P27" s="2">
        <f t="shared" si="5"/>
        <v>7.6297049847405898E-4</v>
      </c>
      <c r="Q27" s="2">
        <v>0</v>
      </c>
      <c r="R27" s="2">
        <f t="shared" si="6"/>
        <v>4.6425255338904364E-4</v>
      </c>
      <c r="S27" s="2">
        <f t="shared" si="7"/>
        <v>3.0655050016134239E-3</v>
      </c>
    </row>
    <row r="28" spans="1:19">
      <c r="A28" t="s">
        <v>42</v>
      </c>
      <c r="B28" t="s">
        <v>43</v>
      </c>
      <c r="C28">
        <v>21</v>
      </c>
      <c r="D28">
        <v>21</v>
      </c>
      <c r="E28">
        <v>28</v>
      </c>
      <c r="F28">
        <v>19</v>
      </c>
      <c r="G28">
        <v>17</v>
      </c>
      <c r="H28">
        <v>0</v>
      </c>
      <c r="I28">
        <v>16</v>
      </c>
      <c r="J28">
        <v>6</v>
      </c>
      <c r="L28" s="2">
        <f t="shared" si="8"/>
        <v>7.4520936834634489E-3</v>
      </c>
      <c r="M28" s="2">
        <f t="shared" si="2"/>
        <v>6.8292682926829268E-3</v>
      </c>
      <c r="N28" s="2">
        <f t="shared" si="3"/>
        <v>1.3245033112582781E-2</v>
      </c>
      <c r="O28" s="2">
        <f t="shared" si="4"/>
        <v>1.4328808446455505E-2</v>
      </c>
      <c r="P28" s="2">
        <f t="shared" si="5"/>
        <v>1.4411664971176669E-3</v>
      </c>
      <c r="Q28" s="2">
        <v>3.1034482758620696E-2</v>
      </c>
      <c r="R28" s="2">
        <f t="shared" si="6"/>
        <v>7.4280408542246983E-3</v>
      </c>
      <c r="S28" s="2">
        <f t="shared" si="7"/>
        <v>9.6805421103581804E-4</v>
      </c>
    </row>
    <row r="29" spans="1:19">
      <c r="A29" t="s">
        <v>44</v>
      </c>
      <c r="B29" t="s">
        <v>45</v>
      </c>
      <c r="C29">
        <v>3</v>
      </c>
      <c r="D29">
        <v>4</v>
      </c>
      <c r="E29">
        <v>11</v>
      </c>
      <c r="F29">
        <v>9</v>
      </c>
      <c r="G29">
        <v>9</v>
      </c>
      <c r="H29">
        <v>0</v>
      </c>
      <c r="I29">
        <v>9</v>
      </c>
      <c r="J29">
        <v>6</v>
      </c>
      <c r="L29" s="2">
        <f t="shared" si="8"/>
        <v>1.0645848119233499E-3</v>
      </c>
      <c r="M29" s="2">
        <f t="shared" si="2"/>
        <v>1.3008130081300813E-3</v>
      </c>
      <c r="N29" s="2">
        <f t="shared" si="3"/>
        <v>5.2034058656575217E-3</v>
      </c>
      <c r="O29" s="2">
        <f t="shared" si="4"/>
        <v>6.7873303167420816E-3</v>
      </c>
      <c r="P29" s="2">
        <f t="shared" si="5"/>
        <v>7.6297049847405898E-4</v>
      </c>
      <c r="Q29" s="2">
        <v>0.18620689655172415</v>
      </c>
      <c r="R29" s="2">
        <f t="shared" si="6"/>
        <v>4.178272980501393E-3</v>
      </c>
      <c r="S29" s="2">
        <f t="shared" si="7"/>
        <v>9.6805421103581804E-4</v>
      </c>
    </row>
    <row r="30" spans="1:19">
      <c r="A30" t="s">
        <v>46</v>
      </c>
      <c r="B30" t="s">
        <v>47</v>
      </c>
      <c r="C30">
        <v>89</v>
      </c>
      <c r="D30">
        <v>103</v>
      </c>
      <c r="E30">
        <v>295</v>
      </c>
      <c r="F30">
        <v>111</v>
      </c>
      <c r="G30">
        <v>1838</v>
      </c>
      <c r="H30">
        <v>0</v>
      </c>
      <c r="I30">
        <v>43</v>
      </c>
      <c r="J30">
        <v>341</v>
      </c>
      <c r="L30" s="2">
        <f t="shared" si="8"/>
        <v>3.1582682753726048E-2</v>
      </c>
      <c r="M30" s="2">
        <f t="shared" si="2"/>
        <v>3.3495934959349591E-2</v>
      </c>
      <c r="N30" s="2">
        <f t="shared" si="3"/>
        <v>0.13954588457899716</v>
      </c>
      <c r="O30" s="2">
        <f t="shared" si="4"/>
        <v>8.3710407239818999E-2</v>
      </c>
      <c r="P30" s="2">
        <f t="shared" si="5"/>
        <v>0.15581553068836893</v>
      </c>
      <c r="Q30" s="2">
        <v>0.56896551724137934</v>
      </c>
      <c r="R30" s="2">
        <f t="shared" si="6"/>
        <v>1.9962859795728878E-2</v>
      </c>
      <c r="S30" s="2">
        <f t="shared" si="7"/>
        <v>5.501774766053566E-2</v>
      </c>
    </row>
    <row r="31" spans="1:19">
      <c r="A31" t="s">
        <v>48</v>
      </c>
      <c r="B31" t="s">
        <v>49</v>
      </c>
      <c r="C31">
        <v>4</v>
      </c>
      <c r="D31">
        <v>2</v>
      </c>
      <c r="E31">
        <v>5</v>
      </c>
      <c r="F31">
        <v>3</v>
      </c>
      <c r="G31">
        <v>30</v>
      </c>
      <c r="H31">
        <v>0</v>
      </c>
      <c r="I31">
        <v>6</v>
      </c>
      <c r="J31">
        <v>7</v>
      </c>
      <c r="L31" s="2">
        <f t="shared" si="8"/>
        <v>1.4194464158977999E-3</v>
      </c>
      <c r="M31" s="2">
        <f t="shared" si="2"/>
        <v>6.5040650406504065E-4</v>
      </c>
      <c r="N31" s="2">
        <f t="shared" si="3"/>
        <v>2.3651844843897824E-3</v>
      </c>
      <c r="O31" s="2">
        <f t="shared" si="4"/>
        <v>2.2624434389140274E-3</v>
      </c>
      <c r="P31" s="2">
        <f t="shared" si="5"/>
        <v>2.5432349949135302E-3</v>
      </c>
      <c r="Q31" s="2">
        <v>0.4</v>
      </c>
      <c r="R31" s="2">
        <f t="shared" si="6"/>
        <v>2.7855153203342618E-3</v>
      </c>
      <c r="S31" s="2">
        <f t="shared" si="7"/>
        <v>1.1293965795417876E-3</v>
      </c>
    </row>
    <row r="32" spans="1:19">
      <c r="A32" t="s">
        <v>50</v>
      </c>
      <c r="B32" t="s">
        <v>51</v>
      </c>
      <c r="C32">
        <v>9</v>
      </c>
      <c r="D32">
        <v>1</v>
      </c>
      <c r="E32">
        <v>8</v>
      </c>
      <c r="F32">
        <v>8</v>
      </c>
      <c r="G32">
        <v>69</v>
      </c>
      <c r="H32">
        <v>0</v>
      </c>
      <c r="I32">
        <v>9</v>
      </c>
      <c r="J32">
        <v>11</v>
      </c>
      <c r="L32" s="2">
        <f t="shared" si="8"/>
        <v>3.1937544357700499E-3</v>
      </c>
      <c r="M32" s="2">
        <f t="shared" si="2"/>
        <v>3.2520325203252032E-4</v>
      </c>
      <c r="N32" s="2">
        <f t="shared" si="3"/>
        <v>3.7842951750236518E-3</v>
      </c>
      <c r="O32" s="2">
        <f t="shared" si="4"/>
        <v>6.0331825037707393E-3</v>
      </c>
      <c r="P32" s="2">
        <f t="shared" si="5"/>
        <v>5.8494404883011192E-3</v>
      </c>
      <c r="Q32" s="2">
        <v>0.27586206896551729</v>
      </c>
      <c r="R32" s="2">
        <f t="shared" si="6"/>
        <v>4.178272980501393E-3</v>
      </c>
      <c r="S32" s="2">
        <f t="shared" si="7"/>
        <v>1.7747660535656663E-3</v>
      </c>
    </row>
    <row r="33" spans="1:19">
      <c r="A33" t="s">
        <v>52</v>
      </c>
      <c r="B33" t="s">
        <v>53</v>
      </c>
    </row>
    <row r="34" spans="1:19">
      <c r="A34" t="s">
        <v>54</v>
      </c>
      <c r="B34" t="s">
        <v>55</v>
      </c>
      <c r="C34">
        <v>0</v>
      </c>
      <c r="D34">
        <v>3</v>
      </c>
      <c r="E34">
        <v>3</v>
      </c>
      <c r="F34">
        <v>5</v>
      </c>
      <c r="G34">
        <v>2</v>
      </c>
      <c r="H34">
        <v>0</v>
      </c>
      <c r="I34">
        <v>7</v>
      </c>
      <c r="J34">
        <v>1</v>
      </c>
      <c r="L34" s="2">
        <f t="shared" ref="L34:L48" si="9">C34/L$8</f>
        <v>0</v>
      </c>
      <c r="M34" s="2">
        <f t="shared" ref="M34:M48" si="10">D34/M$8</f>
        <v>9.7560975609756097E-4</v>
      </c>
      <c r="N34" s="2">
        <f t="shared" ref="N34:N48" si="11">E34/N$8</f>
        <v>1.4191106906338694E-3</v>
      </c>
      <c r="O34" s="2">
        <f t="shared" ref="O34:O48" si="12">F34/O$8</f>
        <v>3.770739064856712E-3</v>
      </c>
      <c r="P34" s="2">
        <f t="shared" ref="P34:P48" si="13">G34/P$8</f>
        <v>1.6954899966090201E-4</v>
      </c>
      <c r="Q34" s="2">
        <v>0.16896551724137931</v>
      </c>
      <c r="R34" s="2">
        <f t="shared" ref="R34:R48" si="14">I34/R$8</f>
        <v>3.2497678737233053E-3</v>
      </c>
      <c r="S34" s="2">
        <f t="shared" ref="S34:S48" si="15">J34/S$8</f>
        <v>1.6134236850596966E-4</v>
      </c>
    </row>
    <row r="35" spans="1:19">
      <c r="A35" t="s">
        <v>56</v>
      </c>
      <c r="B35" t="s">
        <v>57</v>
      </c>
      <c r="C35">
        <v>231</v>
      </c>
      <c r="D35">
        <v>7</v>
      </c>
      <c r="E35">
        <v>229</v>
      </c>
      <c r="F35">
        <v>457</v>
      </c>
      <c r="G35">
        <v>39</v>
      </c>
      <c r="H35">
        <v>0</v>
      </c>
      <c r="I35">
        <v>7</v>
      </c>
      <c r="J35">
        <v>8</v>
      </c>
      <c r="L35" s="2">
        <f t="shared" si="9"/>
        <v>8.1973030518097942E-2</v>
      </c>
      <c r="M35" s="2">
        <f t="shared" si="10"/>
        <v>2.2764227642276423E-3</v>
      </c>
      <c r="N35" s="2">
        <f t="shared" si="11"/>
        <v>0.10832544938505204</v>
      </c>
      <c r="O35" s="2">
        <f t="shared" si="12"/>
        <v>0.34464555052790347</v>
      </c>
      <c r="P35" s="2">
        <f t="shared" si="13"/>
        <v>3.306205493387589E-3</v>
      </c>
      <c r="Q35" s="2">
        <v>0.60000000000000009</v>
      </c>
      <c r="R35" s="2">
        <f t="shared" si="14"/>
        <v>3.2497678737233053E-3</v>
      </c>
      <c r="S35" s="2">
        <f t="shared" si="15"/>
        <v>1.2907389480477573E-3</v>
      </c>
    </row>
    <row r="36" spans="1:19">
      <c r="A36" t="s">
        <v>58</v>
      </c>
      <c r="B36" t="s">
        <v>59</v>
      </c>
      <c r="C36">
        <v>2818</v>
      </c>
      <c r="D36">
        <v>3075</v>
      </c>
      <c r="E36">
        <v>2114</v>
      </c>
      <c r="F36">
        <v>1326</v>
      </c>
      <c r="G36">
        <v>11796</v>
      </c>
      <c r="H36">
        <v>0</v>
      </c>
      <c r="I36">
        <v>2154</v>
      </c>
      <c r="J36">
        <v>6198</v>
      </c>
      <c r="L36" s="2">
        <f t="shared" si="9"/>
        <v>1</v>
      </c>
      <c r="M36" s="2">
        <f t="shared" si="10"/>
        <v>1</v>
      </c>
      <c r="N36" s="2">
        <f t="shared" si="11"/>
        <v>1</v>
      </c>
      <c r="O36" s="2">
        <f t="shared" si="12"/>
        <v>1</v>
      </c>
      <c r="P36" s="2">
        <f t="shared" si="13"/>
        <v>1</v>
      </c>
      <c r="Q36" s="2">
        <v>0.61724137931034484</v>
      </c>
      <c r="R36" s="2">
        <f t="shared" si="14"/>
        <v>1</v>
      </c>
      <c r="S36" s="2">
        <f t="shared" si="15"/>
        <v>1</v>
      </c>
    </row>
    <row r="37" spans="1:19">
      <c r="A37" t="s">
        <v>60</v>
      </c>
      <c r="B37" t="s">
        <v>61</v>
      </c>
      <c r="C37">
        <v>6</v>
      </c>
      <c r="D37">
        <v>3</v>
      </c>
      <c r="E37">
        <v>6</v>
      </c>
      <c r="F37">
        <v>6</v>
      </c>
      <c r="G37">
        <v>28</v>
      </c>
      <c r="H37">
        <v>0</v>
      </c>
      <c r="I37">
        <v>2</v>
      </c>
      <c r="J37">
        <v>5</v>
      </c>
      <c r="L37" s="2">
        <f t="shared" si="9"/>
        <v>2.1291696238466998E-3</v>
      </c>
      <c r="M37" s="2">
        <f t="shared" si="10"/>
        <v>9.7560975609756097E-4</v>
      </c>
      <c r="N37" s="2">
        <f t="shared" si="11"/>
        <v>2.8382213812677389E-3</v>
      </c>
      <c r="O37" s="2">
        <f t="shared" si="12"/>
        <v>4.5248868778280547E-3</v>
      </c>
      <c r="P37" s="2">
        <f t="shared" si="13"/>
        <v>2.3736859952526281E-3</v>
      </c>
      <c r="Q37" s="2">
        <v>0.64827586206896559</v>
      </c>
      <c r="R37" s="2">
        <f t="shared" si="14"/>
        <v>9.2850510677808728E-4</v>
      </c>
      <c r="S37" s="2">
        <f t="shared" si="15"/>
        <v>8.0671184252984829E-4</v>
      </c>
    </row>
    <row r="38" spans="1:19">
      <c r="A38" t="s">
        <v>62</v>
      </c>
      <c r="B38" t="s">
        <v>63</v>
      </c>
      <c r="C38">
        <v>10</v>
      </c>
      <c r="D38">
        <v>0</v>
      </c>
      <c r="E38">
        <v>12</v>
      </c>
      <c r="F38">
        <v>16</v>
      </c>
      <c r="G38">
        <v>40</v>
      </c>
      <c r="H38">
        <v>0</v>
      </c>
      <c r="I38">
        <v>1</v>
      </c>
      <c r="J38">
        <v>2</v>
      </c>
      <c r="L38" s="2">
        <f t="shared" si="9"/>
        <v>3.5486160397444995E-3</v>
      </c>
      <c r="M38" s="2">
        <f t="shared" si="10"/>
        <v>0</v>
      </c>
      <c r="N38" s="2">
        <f t="shared" si="11"/>
        <v>5.6764427625354778E-3</v>
      </c>
      <c r="O38" s="2">
        <f t="shared" si="12"/>
        <v>1.2066365007541479E-2</v>
      </c>
      <c r="P38" s="2">
        <f t="shared" si="13"/>
        <v>3.3909799932180401E-3</v>
      </c>
      <c r="Q38" s="2">
        <v>1</v>
      </c>
      <c r="R38" s="2">
        <f t="shared" si="14"/>
        <v>4.6425255338904364E-4</v>
      </c>
      <c r="S38" s="2">
        <f t="shared" si="15"/>
        <v>3.2268473701193933E-4</v>
      </c>
    </row>
    <row r="39" spans="1:19">
      <c r="A39" t="s">
        <v>64</v>
      </c>
      <c r="B39" t="s">
        <v>65</v>
      </c>
      <c r="C39">
        <v>3</v>
      </c>
      <c r="D39">
        <v>9</v>
      </c>
      <c r="E39">
        <v>13</v>
      </c>
      <c r="F39">
        <v>83</v>
      </c>
      <c r="G39">
        <v>21</v>
      </c>
      <c r="H39">
        <v>0</v>
      </c>
      <c r="I39">
        <v>3</v>
      </c>
      <c r="J39">
        <v>3</v>
      </c>
      <c r="L39" s="2">
        <f t="shared" si="9"/>
        <v>1.0645848119233499E-3</v>
      </c>
      <c r="M39" s="2">
        <f t="shared" si="10"/>
        <v>2.9268292682926829E-3</v>
      </c>
      <c r="N39" s="2">
        <f t="shared" si="11"/>
        <v>6.1494796594134347E-3</v>
      </c>
      <c r="O39" s="2">
        <f t="shared" si="12"/>
        <v>6.2594268476621417E-2</v>
      </c>
      <c r="P39" s="2">
        <f t="shared" si="13"/>
        <v>1.7802644964394711E-3</v>
      </c>
      <c r="Q39" s="2">
        <v>0.60000000000000009</v>
      </c>
      <c r="R39" s="2">
        <f t="shared" si="14"/>
        <v>1.3927576601671309E-3</v>
      </c>
      <c r="S39" s="2">
        <f t="shared" si="15"/>
        <v>4.8402710551790902E-4</v>
      </c>
    </row>
    <row r="40" spans="1:19">
      <c r="A40" t="s">
        <v>66</v>
      </c>
      <c r="B40" t="s">
        <v>67</v>
      </c>
      <c r="C40">
        <v>598</v>
      </c>
      <c r="D40">
        <v>1334</v>
      </c>
      <c r="E40">
        <v>1089</v>
      </c>
      <c r="F40">
        <v>423</v>
      </c>
      <c r="G40">
        <v>4255</v>
      </c>
      <c r="H40">
        <v>0</v>
      </c>
      <c r="I40">
        <v>411</v>
      </c>
      <c r="J40">
        <v>1746</v>
      </c>
      <c r="L40" s="2">
        <f t="shared" si="9"/>
        <v>0.21220723917672107</v>
      </c>
      <c r="M40" s="2">
        <f t="shared" si="10"/>
        <v>0.43382113821138213</v>
      </c>
      <c r="N40" s="2">
        <f t="shared" si="11"/>
        <v>0.51513718070009462</v>
      </c>
      <c r="O40" s="2">
        <f t="shared" si="12"/>
        <v>0.3190045248868778</v>
      </c>
      <c r="P40" s="2">
        <f t="shared" si="13"/>
        <v>0.36071549677856901</v>
      </c>
      <c r="Q40" s="2">
        <v>0.67586206896551726</v>
      </c>
      <c r="R40" s="2">
        <f t="shared" si="14"/>
        <v>0.19080779944289694</v>
      </c>
      <c r="S40" s="2">
        <f t="shared" si="15"/>
        <v>0.28170377541142305</v>
      </c>
    </row>
    <row r="41" spans="1:19">
      <c r="A41" t="s">
        <v>68</v>
      </c>
      <c r="B41" t="s">
        <v>69</v>
      </c>
      <c r="C41">
        <v>1</v>
      </c>
      <c r="D41">
        <v>0</v>
      </c>
      <c r="E41">
        <v>2</v>
      </c>
      <c r="F41">
        <v>1</v>
      </c>
      <c r="G41">
        <v>20</v>
      </c>
      <c r="H41">
        <v>0</v>
      </c>
      <c r="I41">
        <v>1</v>
      </c>
      <c r="J41">
        <v>1</v>
      </c>
      <c r="L41" s="2">
        <f t="shared" si="9"/>
        <v>3.5486160397444998E-4</v>
      </c>
      <c r="M41" s="2">
        <f t="shared" si="10"/>
        <v>0</v>
      </c>
      <c r="N41" s="2">
        <f t="shared" si="11"/>
        <v>9.4607379375591296E-4</v>
      </c>
      <c r="O41" s="2">
        <f t="shared" si="12"/>
        <v>7.5414781297134241E-4</v>
      </c>
      <c r="P41" s="2">
        <f t="shared" si="13"/>
        <v>1.69548999660902E-3</v>
      </c>
      <c r="Q41" s="2">
        <v>1.3793103448275864E-2</v>
      </c>
      <c r="R41" s="2">
        <f t="shared" si="14"/>
        <v>4.6425255338904364E-4</v>
      </c>
      <c r="S41" s="2">
        <f t="shared" si="15"/>
        <v>1.6134236850596966E-4</v>
      </c>
    </row>
    <row r="42" spans="1:19">
      <c r="A42" t="s">
        <v>70</v>
      </c>
      <c r="B42" t="s">
        <v>71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L42" s="2">
        <f t="shared" si="9"/>
        <v>0</v>
      </c>
      <c r="M42" s="2">
        <f t="shared" si="10"/>
        <v>0</v>
      </c>
      <c r="N42" s="2">
        <f t="shared" si="11"/>
        <v>0</v>
      </c>
      <c r="O42" s="2">
        <f t="shared" si="12"/>
        <v>0</v>
      </c>
      <c r="P42" s="2">
        <f t="shared" si="13"/>
        <v>0</v>
      </c>
      <c r="Q42" s="2">
        <v>0</v>
      </c>
      <c r="R42" s="2">
        <f t="shared" si="14"/>
        <v>0</v>
      </c>
      <c r="S42" s="2">
        <f t="shared" si="15"/>
        <v>0</v>
      </c>
    </row>
    <row r="43" spans="1:19">
      <c r="A43" t="s">
        <v>72</v>
      </c>
      <c r="B43" t="s">
        <v>73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L43" s="2">
        <f t="shared" si="9"/>
        <v>0</v>
      </c>
      <c r="M43" s="2">
        <f t="shared" si="10"/>
        <v>0</v>
      </c>
      <c r="N43" s="2">
        <f t="shared" si="11"/>
        <v>0</v>
      </c>
      <c r="O43" s="2">
        <f t="shared" si="12"/>
        <v>0</v>
      </c>
      <c r="P43" s="2">
        <f t="shared" si="13"/>
        <v>0</v>
      </c>
      <c r="Q43" s="2">
        <v>0</v>
      </c>
      <c r="R43" s="2">
        <f t="shared" si="14"/>
        <v>0</v>
      </c>
      <c r="S43" s="2">
        <f t="shared" si="15"/>
        <v>0</v>
      </c>
    </row>
    <row r="44" spans="1:19">
      <c r="A44" t="s">
        <v>74</v>
      </c>
      <c r="B44" t="s">
        <v>75</v>
      </c>
      <c r="C44">
        <v>42</v>
      </c>
      <c r="D44">
        <v>75</v>
      </c>
      <c r="E44">
        <v>119</v>
      </c>
      <c r="F44">
        <v>45</v>
      </c>
      <c r="G44">
        <v>571</v>
      </c>
      <c r="H44">
        <v>0</v>
      </c>
      <c r="I44">
        <v>25</v>
      </c>
      <c r="J44">
        <v>173</v>
      </c>
      <c r="L44" s="2">
        <f t="shared" si="9"/>
        <v>1.4904187366926898E-2</v>
      </c>
      <c r="M44" s="2">
        <f t="shared" si="10"/>
        <v>2.4390243902439025E-2</v>
      </c>
      <c r="N44" s="2">
        <f t="shared" si="11"/>
        <v>5.6291390728476824E-2</v>
      </c>
      <c r="O44" s="2">
        <f t="shared" si="12"/>
        <v>3.3936651583710405E-2</v>
      </c>
      <c r="P44" s="2">
        <f t="shared" si="13"/>
        <v>4.8406239403187522E-2</v>
      </c>
      <c r="Q44" s="2">
        <v>0.5379310344827587</v>
      </c>
      <c r="R44" s="2">
        <f t="shared" si="14"/>
        <v>1.160631383472609E-2</v>
      </c>
      <c r="S44" s="2">
        <f t="shared" si="15"/>
        <v>2.7912229751532753E-2</v>
      </c>
    </row>
    <row r="45" spans="1:19">
      <c r="A45" t="s">
        <v>76</v>
      </c>
      <c r="B45" t="s">
        <v>77</v>
      </c>
      <c r="C45">
        <v>1</v>
      </c>
      <c r="D45">
        <v>2</v>
      </c>
      <c r="E45">
        <v>2</v>
      </c>
      <c r="F45">
        <v>1</v>
      </c>
      <c r="G45">
        <v>3</v>
      </c>
      <c r="H45">
        <v>0</v>
      </c>
      <c r="I45">
        <v>0</v>
      </c>
      <c r="J45">
        <v>2</v>
      </c>
      <c r="L45" s="2">
        <f t="shared" si="9"/>
        <v>3.5486160397444998E-4</v>
      </c>
      <c r="M45" s="2">
        <f t="shared" si="10"/>
        <v>6.5040650406504065E-4</v>
      </c>
      <c r="N45" s="2">
        <f t="shared" si="11"/>
        <v>9.4607379375591296E-4</v>
      </c>
      <c r="O45" s="2">
        <f t="shared" si="12"/>
        <v>7.5414781297134241E-4</v>
      </c>
      <c r="P45" s="2">
        <f t="shared" si="13"/>
        <v>2.5432349949135299E-4</v>
      </c>
      <c r="Q45" s="2">
        <v>0</v>
      </c>
      <c r="R45" s="2">
        <f t="shared" si="14"/>
        <v>0</v>
      </c>
      <c r="S45" s="2">
        <f t="shared" si="15"/>
        <v>3.2268473701193933E-4</v>
      </c>
    </row>
    <row r="46" spans="1:19">
      <c r="A46" t="s">
        <v>78</v>
      </c>
      <c r="B46" t="s">
        <v>79</v>
      </c>
      <c r="C46">
        <v>66</v>
      </c>
      <c r="D46">
        <v>40</v>
      </c>
      <c r="E46">
        <v>17</v>
      </c>
      <c r="F46">
        <v>30</v>
      </c>
      <c r="G46">
        <v>217</v>
      </c>
      <c r="H46">
        <v>0</v>
      </c>
      <c r="I46">
        <v>35</v>
      </c>
      <c r="J46">
        <v>45</v>
      </c>
      <c r="L46" s="2">
        <f t="shared" si="9"/>
        <v>2.3420865862313699E-2</v>
      </c>
      <c r="M46" s="2">
        <f t="shared" si="10"/>
        <v>1.3008130081300813E-2</v>
      </c>
      <c r="N46" s="2">
        <f t="shared" si="11"/>
        <v>8.0416272469252606E-3</v>
      </c>
      <c r="O46" s="2">
        <f t="shared" si="12"/>
        <v>2.2624434389140271E-2</v>
      </c>
      <c r="P46" s="2">
        <f t="shared" si="13"/>
        <v>1.8396066463207867E-2</v>
      </c>
      <c r="Q46" s="2">
        <v>0.84827586206896555</v>
      </c>
      <c r="R46" s="2">
        <f t="shared" si="14"/>
        <v>1.6248839368616527E-2</v>
      </c>
      <c r="S46" s="2">
        <f t="shared" si="15"/>
        <v>7.2604065827686351E-3</v>
      </c>
    </row>
    <row r="47" spans="1:19">
      <c r="A47" t="s">
        <v>80</v>
      </c>
      <c r="B47" t="s">
        <v>81</v>
      </c>
      <c r="C47">
        <v>1</v>
      </c>
      <c r="D47">
        <v>1</v>
      </c>
      <c r="E47">
        <v>1</v>
      </c>
      <c r="F47">
        <v>0</v>
      </c>
      <c r="G47">
        <v>9</v>
      </c>
      <c r="H47">
        <v>0</v>
      </c>
      <c r="I47">
        <v>0</v>
      </c>
      <c r="J47">
        <v>0</v>
      </c>
      <c r="L47" s="2">
        <f t="shared" si="9"/>
        <v>3.5486160397444998E-4</v>
      </c>
      <c r="M47" s="2">
        <f t="shared" si="10"/>
        <v>3.2520325203252032E-4</v>
      </c>
      <c r="N47" s="2">
        <f t="shared" si="11"/>
        <v>4.7303689687795648E-4</v>
      </c>
      <c r="O47" s="2">
        <f t="shared" si="12"/>
        <v>0</v>
      </c>
      <c r="P47" s="2">
        <f t="shared" si="13"/>
        <v>7.6297049847405898E-4</v>
      </c>
      <c r="Q47" s="2">
        <v>0</v>
      </c>
      <c r="R47" s="2">
        <f t="shared" si="14"/>
        <v>0</v>
      </c>
      <c r="S47" s="2">
        <f t="shared" si="15"/>
        <v>0</v>
      </c>
    </row>
    <row r="48" spans="1:19">
      <c r="A48" t="s">
        <v>82</v>
      </c>
      <c r="B48" t="s">
        <v>83</v>
      </c>
      <c r="C48">
        <v>83</v>
      </c>
      <c r="D48">
        <v>101</v>
      </c>
      <c r="E48">
        <v>292</v>
      </c>
      <c r="F48">
        <v>93</v>
      </c>
      <c r="G48">
        <v>1790</v>
      </c>
      <c r="H48">
        <v>0</v>
      </c>
      <c r="I48">
        <v>42</v>
      </c>
      <c r="J48">
        <v>328</v>
      </c>
      <c r="L48" s="2">
        <f t="shared" si="9"/>
        <v>2.9453513129879347E-2</v>
      </c>
      <c r="M48" s="2">
        <f t="shared" si="10"/>
        <v>3.2845528455284552E-2</v>
      </c>
      <c r="N48" s="2">
        <f t="shared" si="11"/>
        <v>0.13812677388836328</v>
      </c>
      <c r="O48" s="2">
        <f t="shared" si="12"/>
        <v>7.0135746606334842E-2</v>
      </c>
      <c r="P48" s="2">
        <f t="shared" si="13"/>
        <v>0.1517463546965073</v>
      </c>
      <c r="Q48" s="2">
        <v>0.30689655172413793</v>
      </c>
      <c r="R48" s="2">
        <f t="shared" si="14"/>
        <v>1.9498607242339833E-2</v>
      </c>
      <c r="S48" s="2">
        <f t="shared" si="15"/>
        <v>5.2920296869958049E-2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C00000"/>
  </sheetPr>
  <dimension ref="A1:E47"/>
  <sheetViews>
    <sheetView workbookViewId="0">
      <selection activeCell="A3" sqref="A3"/>
    </sheetView>
  </sheetViews>
  <sheetFormatPr baseColWidth="10" defaultRowHeight="15" x14ac:dyDescent="0"/>
  <cols>
    <col min="1" max="1" width="33.5" customWidth="1"/>
  </cols>
  <sheetData>
    <row r="1" spans="1:5" s="1" customFormat="1">
      <c r="A1" s="1" t="s">
        <v>219</v>
      </c>
    </row>
    <row r="2" spans="1:5">
      <c r="A2" t="s">
        <v>222</v>
      </c>
    </row>
    <row r="3" spans="1:5">
      <c r="A3" t="s">
        <v>3</v>
      </c>
    </row>
    <row r="4" spans="1:5">
      <c r="A4" t="s">
        <v>4</v>
      </c>
    </row>
    <row r="6" spans="1:5" s="1" customFormat="1">
      <c r="A6" s="1" t="s">
        <v>5</v>
      </c>
      <c r="E6" s="1" t="s">
        <v>84</v>
      </c>
    </row>
    <row r="8" spans="1:5" s="1" customFormat="1">
      <c r="A8" s="1" t="s">
        <v>6</v>
      </c>
      <c r="B8" s="1" t="s">
        <v>7</v>
      </c>
      <c r="D8" s="1" t="s">
        <v>85</v>
      </c>
      <c r="E8" s="5">
        <f>AVERAGE(C10:C47)</f>
        <v>774.19650824687972</v>
      </c>
    </row>
    <row r="9" spans="1:5" s="1" customFormat="1">
      <c r="C9" s="1" t="s">
        <v>86</v>
      </c>
    </row>
    <row r="10" spans="1:5">
      <c r="A10" t="s">
        <v>8</v>
      </c>
      <c r="B10" t="s">
        <v>9</v>
      </c>
      <c r="C10" s="3">
        <v>84.406600287639421</v>
      </c>
      <c r="E10" s="2">
        <f>C10/E$8</f>
        <v>0.10902477521988954</v>
      </c>
    </row>
    <row r="11" spans="1:5">
      <c r="A11" t="s">
        <v>10</v>
      </c>
      <c r="B11" t="s">
        <v>11</v>
      </c>
      <c r="C11" s="3">
        <v>1735.974623853625</v>
      </c>
      <c r="E11" s="2">
        <f t="shared" ref="E11:E47" si="0">C11/E$8</f>
        <v>2.2422919831873598</v>
      </c>
    </row>
    <row r="12" spans="1:5">
      <c r="A12" t="s">
        <v>12</v>
      </c>
      <c r="B12" t="s">
        <v>13</v>
      </c>
      <c r="C12" s="3">
        <v>2343.6794503885531</v>
      </c>
      <c r="E12" s="2">
        <f t="shared" si="0"/>
        <v>3.0272410498152089</v>
      </c>
    </row>
    <row r="13" spans="1:5">
      <c r="A13" t="s">
        <v>14</v>
      </c>
      <c r="B13" t="s">
        <v>15</v>
      </c>
      <c r="C13" s="3">
        <v>345.64183135204911</v>
      </c>
      <c r="E13" s="2">
        <f t="shared" si="0"/>
        <v>0.44645232530786499</v>
      </c>
    </row>
    <row r="14" spans="1:5">
      <c r="A14" t="s">
        <v>16</v>
      </c>
      <c r="B14" t="s">
        <v>17</v>
      </c>
      <c r="C14" s="3">
        <v>97.541241490763227</v>
      </c>
      <c r="E14" s="2">
        <f t="shared" si="0"/>
        <v>0.12599028857885106</v>
      </c>
    </row>
    <row r="15" spans="1:5">
      <c r="A15" t="s">
        <v>18</v>
      </c>
      <c r="B15" t="s">
        <v>19</v>
      </c>
      <c r="C15" s="3">
        <v>3106.5240365258169</v>
      </c>
      <c r="E15" s="2">
        <f t="shared" si="0"/>
        <v>4.012578206481904</v>
      </c>
    </row>
    <row r="16" spans="1:5">
      <c r="A16" t="s">
        <v>20</v>
      </c>
      <c r="B16" t="s">
        <v>21</v>
      </c>
      <c r="C16" s="3">
        <v>553.6476003810302</v>
      </c>
      <c r="E16" s="2">
        <f t="shared" si="0"/>
        <v>0.71512541645884076</v>
      </c>
    </row>
    <row r="17" spans="1:5">
      <c r="A17" t="s">
        <v>22</v>
      </c>
      <c r="B17" t="s">
        <v>23</v>
      </c>
      <c r="C17" s="3">
        <v>1159.4536696599823</v>
      </c>
      <c r="E17" s="2">
        <f t="shared" si="0"/>
        <v>1.497621931007534</v>
      </c>
    </row>
    <row r="18" spans="1:5">
      <c r="A18" t="s">
        <v>24</v>
      </c>
      <c r="B18" t="s">
        <v>25</v>
      </c>
      <c r="C18" s="3">
        <v>305.56553497642466</v>
      </c>
      <c r="E18" s="2">
        <f t="shared" si="0"/>
        <v>0.39468730706156113</v>
      </c>
    </row>
    <row r="19" spans="1:5">
      <c r="A19" t="s">
        <v>26</v>
      </c>
      <c r="B19" t="s">
        <v>27</v>
      </c>
      <c r="C19" s="3">
        <v>1459.737455638063</v>
      </c>
      <c r="E19" s="2">
        <f t="shared" si="0"/>
        <v>1.8854870050286696</v>
      </c>
    </row>
    <row r="20" spans="1:5">
      <c r="A20" t="s">
        <v>28</v>
      </c>
      <c r="B20" t="s">
        <v>29</v>
      </c>
      <c r="C20" s="3">
        <v>844.76549422010135</v>
      </c>
      <c r="E20" s="2">
        <f t="shared" si="0"/>
        <v>1.091151258396942</v>
      </c>
    </row>
    <row r="21" spans="1:5">
      <c r="A21" t="s">
        <v>30</v>
      </c>
      <c r="B21" t="s">
        <v>31</v>
      </c>
      <c r="C21" s="3">
        <v>450.92473812976516</v>
      </c>
      <c r="E21" s="2">
        <f t="shared" si="0"/>
        <v>0.5824422266523217</v>
      </c>
    </row>
    <row r="22" spans="1:5">
      <c r="A22" t="s">
        <v>32</v>
      </c>
      <c r="B22" t="s">
        <v>33</v>
      </c>
      <c r="C22" s="3">
        <v>1777.6586798797107</v>
      </c>
      <c r="E22" s="2">
        <f t="shared" si="0"/>
        <v>2.2961336830427062</v>
      </c>
    </row>
    <row r="23" spans="1:5">
      <c r="A23" t="s">
        <v>34</v>
      </c>
      <c r="B23" t="s">
        <v>35</v>
      </c>
      <c r="C23" s="3">
        <v>63.973535875076912</v>
      </c>
      <c r="E23" s="2">
        <f t="shared" si="0"/>
        <v>8.2632167923284802E-2</v>
      </c>
    </row>
    <row r="24" spans="1:5">
      <c r="A24" t="s">
        <v>36</v>
      </c>
      <c r="B24" t="s">
        <v>37</v>
      </c>
      <c r="C24" s="3">
        <v>190.76578186607213</v>
      </c>
      <c r="E24" s="2">
        <f t="shared" si="0"/>
        <v>0.24640485953372418</v>
      </c>
    </row>
    <row r="25" spans="1:5">
      <c r="A25" t="s">
        <v>38</v>
      </c>
      <c r="B25" t="s">
        <v>39</v>
      </c>
      <c r="C25" s="3">
        <v>293.51901993957534</v>
      </c>
      <c r="E25" s="2">
        <f t="shared" si="0"/>
        <v>0.37912728462729839</v>
      </c>
    </row>
    <row r="26" spans="1:5">
      <c r="A26" t="s">
        <v>40</v>
      </c>
      <c r="B26" t="s">
        <v>41</v>
      </c>
      <c r="C26" s="3">
        <v>1968.9420967320179</v>
      </c>
      <c r="E26" s="2">
        <f t="shared" si="0"/>
        <v>2.5432071518774553</v>
      </c>
    </row>
    <row r="27" spans="1:5">
      <c r="A27" t="s">
        <v>42</v>
      </c>
      <c r="B27" t="s">
        <v>43</v>
      </c>
      <c r="C27" s="3">
        <v>321.766778485553</v>
      </c>
      <c r="E27" s="2">
        <f t="shared" si="0"/>
        <v>0.41561383325555684</v>
      </c>
    </row>
    <row r="28" spans="1:5">
      <c r="A28" t="s">
        <v>44</v>
      </c>
      <c r="B28" t="s">
        <v>45</v>
      </c>
      <c r="C28" s="3">
        <v>318.70650147007376</v>
      </c>
      <c r="E28" s="2">
        <f t="shared" si="0"/>
        <v>0.41166099055621547</v>
      </c>
    </row>
    <row r="29" spans="1:5">
      <c r="A29" t="s">
        <v>46</v>
      </c>
      <c r="B29" t="s">
        <v>47</v>
      </c>
      <c r="C29" s="3">
        <v>299.52676894502616</v>
      </c>
      <c r="E29" s="2">
        <f t="shared" si="0"/>
        <v>0.38688726409175633</v>
      </c>
    </row>
    <row r="30" spans="1:5">
      <c r="A30" t="s">
        <v>48</v>
      </c>
      <c r="B30" t="s">
        <v>49</v>
      </c>
      <c r="C30" s="3">
        <v>364.88157462934885</v>
      </c>
      <c r="E30" s="2">
        <f t="shared" si="0"/>
        <v>0.47130356536430357</v>
      </c>
    </row>
    <row r="31" spans="1:5">
      <c r="A31" t="s">
        <v>50</v>
      </c>
      <c r="B31" t="s">
        <v>51</v>
      </c>
      <c r="C31" s="3">
        <v>460.59376842154342</v>
      </c>
      <c r="E31" s="2">
        <f t="shared" si="0"/>
        <v>0.59493134303140893</v>
      </c>
    </row>
    <row r="32" spans="1:5">
      <c r="A32" t="s">
        <v>52</v>
      </c>
      <c r="B32" t="s">
        <v>53</v>
      </c>
      <c r="C32" s="3">
        <v>312.12170186401045</v>
      </c>
      <c r="E32" s="2">
        <f t="shared" si="0"/>
        <v>0.40315565691556887</v>
      </c>
    </row>
    <row r="33" spans="1:5">
      <c r="A33" t="s">
        <v>54</v>
      </c>
      <c r="B33" t="s">
        <v>55</v>
      </c>
      <c r="C33" s="3">
        <v>884.4064071192729</v>
      </c>
      <c r="E33" s="2">
        <f t="shared" si="0"/>
        <v>1.1423539084695133</v>
      </c>
    </row>
    <row r="34" spans="1:5">
      <c r="A34" t="s">
        <v>56</v>
      </c>
      <c r="B34" t="s">
        <v>57</v>
      </c>
      <c r="C34" s="3">
        <v>238.06845824832166</v>
      </c>
      <c r="E34" s="2">
        <f t="shared" si="0"/>
        <v>0.30750391626980211</v>
      </c>
    </row>
    <row r="35" spans="1:5">
      <c r="A35" t="s">
        <v>58</v>
      </c>
      <c r="B35" t="s">
        <v>59</v>
      </c>
      <c r="C35" s="3">
        <v>1309.2911109339329</v>
      </c>
      <c r="E35" s="2">
        <f t="shared" si="0"/>
        <v>1.6911612193895604</v>
      </c>
    </row>
    <row r="36" spans="1:5">
      <c r="A36" t="s">
        <v>60</v>
      </c>
      <c r="B36" t="s">
        <v>61</v>
      </c>
      <c r="C36" s="3">
        <v>152.32653877850385</v>
      </c>
      <c r="E36" s="2">
        <f t="shared" si="0"/>
        <v>0.19675436036703123</v>
      </c>
    </row>
    <row r="37" spans="1:5">
      <c r="A37" t="s">
        <v>62</v>
      </c>
      <c r="B37" t="s">
        <v>63</v>
      </c>
      <c r="C37" s="3">
        <v>969.83036328876631</v>
      </c>
      <c r="E37" s="2">
        <f t="shared" si="0"/>
        <v>1.2526927633462044</v>
      </c>
    </row>
    <row r="38" spans="1:5">
      <c r="A38" t="s">
        <v>64</v>
      </c>
      <c r="B38" t="s">
        <v>65</v>
      </c>
      <c r="C38" s="3">
        <v>653.86457436678154</v>
      </c>
      <c r="E38" s="2">
        <f t="shared" si="0"/>
        <v>0.84457184629703064</v>
      </c>
    </row>
    <row r="39" spans="1:5">
      <c r="A39" t="s">
        <v>66</v>
      </c>
      <c r="B39" t="s">
        <v>67</v>
      </c>
      <c r="C39" s="3">
        <v>688.39963534625235</v>
      </c>
      <c r="E39" s="2">
        <f t="shared" si="0"/>
        <v>0.88917946285380556</v>
      </c>
    </row>
    <row r="40" spans="1:5">
      <c r="A40" t="s">
        <v>68</v>
      </c>
      <c r="B40" t="s">
        <v>69</v>
      </c>
      <c r="C40" s="3">
        <v>310.76263937355247</v>
      </c>
      <c r="E40" s="2">
        <f t="shared" si="0"/>
        <v>0.40140020791007613</v>
      </c>
    </row>
    <row r="41" spans="1:5">
      <c r="A41" t="s">
        <v>70</v>
      </c>
      <c r="B41" t="s">
        <v>71</v>
      </c>
      <c r="C41" s="3">
        <v>1240.750898080134</v>
      </c>
      <c r="E41" s="2">
        <f t="shared" si="0"/>
        <v>1.6026304495866792</v>
      </c>
    </row>
    <row r="42" spans="1:5">
      <c r="A42" t="s">
        <v>72</v>
      </c>
      <c r="B42" t="s">
        <v>73</v>
      </c>
      <c r="C42" s="3">
        <v>292.42395451417019</v>
      </c>
      <c r="E42" s="2">
        <f t="shared" si="0"/>
        <v>0.37771283052715676</v>
      </c>
    </row>
    <row r="43" spans="1:5">
      <c r="A43" t="s">
        <v>74</v>
      </c>
      <c r="B43" t="s">
        <v>75</v>
      </c>
      <c r="C43" s="3">
        <v>2120.6307394605533</v>
      </c>
      <c r="E43" s="2">
        <f t="shared" si="0"/>
        <v>2.7391375663300148</v>
      </c>
    </row>
    <row r="44" spans="1:5">
      <c r="A44" t="s">
        <v>76</v>
      </c>
      <c r="B44" t="s">
        <v>77</v>
      </c>
      <c r="C44" s="3">
        <v>142.87799664513548</v>
      </c>
      <c r="E44" s="2">
        <f t="shared" si="0"/>
        <v>0.18455004010373788</v>
      </c>
    </row>
    <row r="45" spans="1:5">
      <c r="A45" t="s">
        <v>78</v>
      </c>
      <c r="B45" t="s">
        <v>79</v>
      </c>
      <c r="C45" s="3">
        <v>642.06061467305187</v>
      </c>
      <c r="E45" s="2">
        <f t="shared" si="0"/>
        <v>0.82932512331650599</v>
      </c>
    </row>
    <row r="46" spans="1:5">
      <c r="A46" t="s">
        <v>80</v>
      </c>
      <c r="B46" t="s">
        <v>81</v>
      </c>
      <c r="C46" s="3">
        <v>507.94352690420754</v>
      </c>
      <c r="E46" s="2">
        <f t="shared" si="0"/>
        <v>0.65609121391468728</v>
      </c>
    </row>
    <row r="47" spans="1:5">
      <c r="A47" t="s">
        <v>82</v>
      </c>
      <c r="B47" t="s">
        <v>83</v>
      </c>
      <c r="C47" s="3">
        <v>405.51137063697126</v>
      </c>
      <c r="E47" s="2">
        <f t="shared" si="0"/>
        <v>0.52378351790196875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8"/>
  <sheetViews>
    <sheetView workbookViewId="0"/>
  </sheetViews>
  <sheetFormatPr baseColWidth="10" defaultRowHeight="15" x14ac:dyDescent="0"/>
  <cols>
    <col min="1" max="1" width="33.5" customWidth="1"/>
  </cols>
  <sheetData>
    <row r="1" spans="1:45" s="1" customFormat="1">
      <c r="A1" s="1" t="s">
        <v>209</v>
      </c>
    </row>
    <row r="2" spans="1:45">
      <c r="A2" t="s">
        <v>210</v>
      </c>
    </row>
    <row r="3" spans="1:45">
      <c r="A3" t="s">
        <v>4</v>
      </c>
    </row>
    <row r="7" spans="1:45" s="1" customFormat="1">
      <c r="A7" s="1" t="s">
        <v>5</v>
      </c>
      <c r="Y7" s="1" t="s">
        <v>84</v>
      </c>
    </row>
    <row r="9" spans="1:45" s="1" customFormat="1">
      <c r="A9" s="1" t="s">
        <v>6</v>
      </c>
      <c r="B9" s="1" t="s">
        <v>7</v>
      </c>
      <c r="X9" s="1" t="s">
        <v>85</v>
      </c>
      <c r="Y9" s="5">
        <f>AVERAGE(C11:C48)</f>
        <v>149195.15789473685</v>
      </c>
      <c r="Z9" s="5">
        <f t="shared" ref="Z9:AS9" si="0">AVERAGE(D11:D48)</f>
        <v>20147653.657894738</v>
      </c>
      <c r="AA9" s="5">
        <f t="shared" si="0"/>
        <v>2796986.3157894737</v>
      </c>
      <c r="AB9" s="5">
        <f t="shared" si="0"/>
        <v>59651.92105263158</v>
      </c>
      <c r="AC9" s="5">
        <f t="shared" si="0"/>
        <v>300142.89473684208</v>
      </c>
      <c r="AD9" s="5">
        <f t="shared" si="0"/>
        <v>1070737.394736842</v>
      </c>
      <c r="AE9" s="5">
        <f t="shared" si="0"/>
        <v>1236479.5526315789</v>
      </c>
      <c r="AF9" s="5">
        <f t="shared" si="0"/>
        <v>358202.86842105264</v>
      </c>
      <c r="AG9" s="5">
        <f t="shared" si="0"/>
        <v>567349.36842105258</v>
      </c>
      <c r="AH9" s="5">
        <f t="shared" si="0"/>
        <v>4373415.5</v>
      </c>
      <c r="AI9" s="5">
        <f t="shared" si="0"/>
        <v>1217608.6842105263</v>
      </c>
      <c r="AJ9" s="5">
        <f t="shared" si="0"/>
        <v>3810753.8947368423</v>
      </c>
      <c r="AK9" s="5">
        <f t="shared" si="0"/>
        <v>1712848.9473684211</v>
      </c>
      <c r="AL9" s="5">
        <f t="shared" si="0"/>
        <v>895075.63157894742</v>
      </c>
      <c r="AM9" s="5">
        <f t="shared" si="0"/>
        <v>1002273.2105263158</v>
      </c>
      <c r="AN9" s="5">
        <f t="shared" si="0"/>
        <v>509741.21052631579</v>
      </c>
      <c r="AO9" s="5">
        <f t="shared" si="0"/>
        <v>876435.68421052629</v>
      </c>
      <c r="AP9" s="5">
        <f t="shared" si="0"/>
        <v>105477.81578947368</v>
      </c>
      <c r="AQ9" s="5">
        <f t="shared" si="0"/>
        <v>207204.07894736843</v>
      </c>
      <c r="AR9" s="5">
        <f t="shared" si="0"/>
        <v>6237304.7894736845</v>
      </c>
      <c r="AS9" s="5">
        <f t="shared" si="0"/>
        <v>963458.44736842101</v>
      </c>
    </row>
    <row r="10" spans="1:45" s="1" customFormat="1" ht="232">
      <c r="C10" s="6" t="s">
        <v>98</v>
      </c>
      <c r="D10" s="6" t="s">
        <v>194</v>
      </c>
      <c r="E10" s="6" t="s">
        <v>195</v>
      </c>
      <c r="F10" s="6" t="s">
        <v>196</v>
      </c>
      <c r="G10" s="6" t="s">
        <v>101</v>
      </c>
      <c r="H10" s="6" t="s">
        <v>197</v>
      </c>
      <c r="I10" s="6" t="s">
        <v>198</v>
      </c>
      <c r="J10" s="6" t="s">
        <v>199</v>
      </c>
      <c r="K10" s="6" t="s">
        <v>200</v>
      </c>
      <c r="L10" s="6" t="s">
        <v>104</v>
      </c>
      <c r="M10" s="6" t="s">
        <v>201</v>
      </c>
      <c r="N10" s="6" t="s">
        <v>202</v>
      </c>
      <c r="O10" s="6" t="s">
        <v>203</v>
      </c>
      <c r="P10" s="6" t="s">
        <v>204</v>
      </c>
      <c r="Q10" s="6" t="s">
        <v>205</v>
      </c>
      <c r="R10" s="6" t="s">
        <v>206</v>
      </c>
      <c r="S10" s="6" t="s">
        <v>207</v>
      </c>
      <c r="T10" s="6" t="s">
        <v>108</v>
      </c>
      <c r="U10" s="6" t="s">
        <v>208</v>
      </c>
      <c r="V10" s="6" t="s">
        <v>109</v>
      </c>
      <c r="W10" s="6" t="s">
        <v>110</v>
      </c>
      <c r="Y10" s="6" t="s">
        <v>98</v>
      </c>
      <c r="Z10" s="6" t="s">
        <v>194</v>
      </c>
      <c r="AA10" s="6" t="s">
        <v>195</v>
      </c>
      <c r="AB10" s="6" t="s">
        <v>196</v>
      </c>
      <c r="AC10" s="6" t="s">
        <v>101</v>
      </c>
      <c r="AD10" s="6" t="s">
        <v>197</v>
      </c>
      <c r="AE10" s="6" t="s">
        <v>198</v>
      </c>
      <c r="AF10" s="6" t="s">
        <v>199</v>
      </c>
      <c r="AG10" s="6" t="s">
        <v>200</v>
      </c>
      <c r="AH10" s="6" t="s">
        <v>104</v>
      </c>
      <c r="AI10" s="6" t="s">
        <v>201</v>
      </c>
      <c r="AJ10" s="6" t="s">
        <v>202</v>
      </c>
      <c r="AK10" s="6" t="s">
        <v>203</v>
      </c>
      <c r="AL10" s="6" t="s">
        <v>204</v>
      </c>
      <c r="AM10" s="6" t="s">
        <v>205</v>
      </c>
      <c r="AN10" s="6" t="s">
        <v>206</v>
      </c>
      <c r="AO10" s="6" t="s">
        <v>207</v>
      </c>
      <c r="AP10" s="6" t="s">
        <v>108</v>
      </c>
      <c r="AQ10" s="6" t="s">
        <v>208</v>
      </c>
      <c r="AR10" s="6" t="s">
        <v>109</v>
      </c>
      <c r="AS10" s="6" t="s">
        <v>110</v>
      </c>
    </row>
    <row r="11" spans="1:45">
      <c r="A11" t="s">
        <v>8</v>
      </c>
      <c r="B11" t="s">
        <v>9</v>
      </c>
      <c r="C11">
        <v>0</v>
      </c>
      <c r="D11">
        <v>280886</v>
      </c>
      <c r="E11">
        <v>257625</v>
      </c>
      <c r="F11">
        <v>0</v>
      </c>
      <c r="G11">
        <v>59255</v>
      </c>
      <c r="H11">
        <v>63749</v>
      </c>
      <c r="I11">
        <v>15889</v>
      </c>
      <c r="J11">
        <v>0</v>
      </c>
      <c r="K11">
        <v>0</v>
      </c>
      <c r="L11">
        <v>413232</v>
      </c>
      <c r="M11">
        <v>233494</v>
      </c>
      <c r="N11">
        <v>57210</v>
      </c>
      <c r="O11">
        <v>124535</v>
      </c>
      <c r="P11">
        <v>0</v>
      </c>
      <c r="Q11">
        <v>68754</v>
      </c>
      <c r="R11">
        <v>0</v>
      </c>
      <c r="S11">
        <v>170825</v>
      </c>
      <c r="T11">
        <v>0</v>
      </c>
      <c r="U11">
        <v>80965</v>
      </c>
      <c r="V11">
        <v>5465649</v>
      </c>
      <c r="W11">
        <v>34995</v>
      </c>
      <c r="Y11" s="2">
        <f>C11/Y$9</f>
        <v>0</v>
      </c>
      <c r="Z11" s="2">
        <f t="shared" ref="Z11:AS11" si="1">D11/Z$9</f>
        <v>1.3941375247431678E-2</v>
      </c>
      <c r="AA11" s="2">
        <f t="shared" si="1"/>
        <v>9.2108065937134595E-2</v>
      </c>
      <c r="AB11" s="2">
        <f t="shared" si="1"/>
        <v>0</v>
      </c>
      <c r="AC11" s="2">
        <f t="shared" si="1"/>
        <v>0.19742263115025038</v>
      </c>
      <c r="AD11" s="2">
        <f t="shared" si="1"/>
        <v>5.9537474186812878E-2</v>
      </c>
      <c r="AE11" s="2">
        <f t="shared" si="1"/>
        <v>1.2850192278702632E-2</v>
      </c>
      <c r="AF11" s="2">
        <f t="shared" si="1"/>
        <v>0</v>
      </c>
      <c r="AG11" s="2">
        <f t="shared" si="1"/>
        <v>0</v>
      </c>
      <c r="AH11" s="2">
        <f t="shared" si="1"/>
        <v>9.4487249153436259E-2</v>
      </c>
      <c r="AI11" s="2">
        <f t="shared" si="1"/>
        <v>0.19176440101640121</v>
      </c>
      <c r="AJ11" s="2">
        <f t="shared" si="1"/>
        <v>1.5012777413680432E-2</v>
      </c>
      <c r="AK11" s="2">
        <f t="shared" si="1"/>
        <v>7.270635288145666E-2</v>
      </c>
      <c r="AL11" s="2">
        <f t="shared" si="1"/>
        <v>0</v>
      </c>
      <c r="AM11" s="2">
        <f t="shared" si="1"/>
        <v>6.8598062163006179E-2</v>
      </c>
      <c r="AN11" s="2">
        <f t="shared" si="1"/>
        <v>0</v>
      </c>
      <c r="AO11" s="2">
        <f t="shared" si="1"/>
        <v>0.19490876863814069</v>
      </c>
      <c r="AP11" s="2">
        <f t="shared" si="1"/>
        <v>0</v>
      </c>
      <c r="AQ11" s="2">
        <f t="shared" si="1"/>
        <v>0.3907500296872331</v>
      </c>
      <c r="AR11" s="2">
        <f t="shared" si="1"/>
        <v>0.87628377712502359</v>
      </c>
      <c r="AS11" s="2">
        <f t="shared" si="1"/>
        <v>3.6322272222102499E-2</v>
      </c>
    </row>
    <row r="12" spans="1:45">
      <c r="A12" t="s">
        <v>10</v>
      </c>
      <c r="B12" t="s">
        <v>11</v>
      </c>
      <c r="C12">
        <v>74214</v>
      </c>
      <c r="D12">
        <v>7338322</v>
      </c>
      <c r="E12">
        <v>263038</v>
      </c>
      <c r="F12">
        <v>0</v>
      </c>
      <c r="G12">
        <v>0</v>
      </c>
      <c r="H12">
        <v>49992</v>
      </c>
      <c r="I12">
        <v>157746</v>
      </c>
      <c r="J12">
        <v>577538</v>
      </c>
      <c r="K12">
        <v>38084</v>
      </c>
      <c r="L12">
        <v>662907</v>
      </c>
      <c r="M12">
        <v>336916</v>
      </c>
      <c r="N12">
        <v>655158</v>
      </c>
      <c r="O12">
        <v>421180</v>
      </c>
      <c r="P12">
        <v>89396</v>
      </c>
      <c r="Q12">
        <v>280631</v>
      </c>
      <c r="R12">
        <v>0</v>
      </c>
      <c r="S12">
        <v>135412</v>
      </c>
      <c r="T12">
        <v>120808</v>
      </c>
      <c r="U12">
        <v>6756</v>
      </c>
      <c r="V12">
        <v>1220145</v>
      </c>
      <c r="W12">
        <v>0</v>
      </c>
      <c r="Y12" s="2">
        <f t="shared" ref="Y12:Y48" si="2">C12/Y$9</f>
        <v>0.49742901208872303</v>
      </c>
      <c r="Z12" s="2">
        <f t="shared" ref="Z12:Z48" si="3">D12/Z$9</f>
        <v>0.36422712662248502</v>
      </c>
      <c r="AA12" s="2">
        <f t="shared" ref="AA12:AA48" si="4">E12/AA$9</f>
        <v>9.4043363213865153E-2</v>
      </c>
      <c r="AB12" s="2">
        <f t="shared" ref="AB12:AB48" si="5">F12/AB$9</f>
        <v>0</v>
      </c>
      <c r="AC12" s="2">
        <f t="shared" ref="AC12:AC48" si="6">G12/AC$9</f>
        <v>0</v>
      </c>
      <c r="AD12" s="2">
        <f t="shared" ref="AD12:AD48" si="7">H12/AD$9</f>
        <v>4.6689319197903485E-2</v>
      </c>
      <c r="AE12" s="2">
        <f t="shared" ref="AE12:AE48" si="8">I12/AE$9</f>
        <v>0.12757671541294138</v>
      </c>
      <c r="AF12" s="2">
        <f t="shared" ref="AF12:AF48" si="9">J12/AF$9</f>
        <v>1.6123209804147296</v>
      </c>
      <c r="AG12" s="2">
        <f t="shared" ref="AG12:AG48" si="10">K12/AG$9</f>
        <v>6.7126187354343447E-2</v>
      </c>
      <c r="AH12" s="2">
        <f t="shared" ref="AH12:AH48" si="11">L12/AH$9</f>
        <v>0.15157649667633913</v>
      </c>
      <c r="AI12" s="2">
        <f t="shared" ref="AI12:AI48" si="12">M12/AI$9</f>
        <v>0.27670301991846402</v>
      </c>
      <c r="AJ12" s="2">
        <f t="shared" ref="AJ12:AJ48" si="13">N12/AJ$9</f>
        <v>0.17192346136675482</v>
      </c>
      <c r="AK12" s="2">
        <f t="shared" ref="AK12:AK48" si="14">O12/AK$9</f>
        <v>0.24589442089863825</v>
      </c>
      <c r="AL12" s="2">
        <f t="shared" ref="AL12:AL48" si="15">P12/AL$9</f>
        <v>9.9875358959669203E-2</v>
      </c>
      <c r="AM12" s="2">
        <f t="shared" ref="AM12:AM48" si="16">Q12/AM$9</f>
        <v>0.2799945135245453</v>
      </c>
      <c r="AN12" s="2">
        <f t="shared" ref="AN12:AN48" si="17">R12/AN$9</f>
        <v>0</v>
      </c>
      <c r="AO12" s="2">
        <f t="shared" ref="AO12:AO48" si="18">S12/AO$9</f>
        <v>0.15450306558658222</v>
      </c>
      <c r="AP12" s="2">
        <f t="shared" ref="AP12:AP48" si="19">T12/AP$9</f>
        <v>1.1453403646613645</v>
      </c>
      <c r="AQ12" s="2">
        <f t="shared" ref="AQ12:AQ48" si="20">U12/AQ$9</f>
        <v>3.2605535732315775E-2</v>
      </c>
      <c r="AR12" s="2">
        <f t="shared" ref="AR12:AR48" si="21">V12/AR$9</f>
        <v>0.19562055105262191</v>
      </c>
      <c r="AS12" s="2">
        <f t="shared" ref="AS12:AS48" si="22">W12/AS$9</f>
        <v>0</v>
      </c>
    </row>
    <row r="13" spans="1:45">
      <c r="A13" t="s">
        <v>12</v>
      </c>
      <c r="B13" t="s">
        <v>13</v>
      </c>
      <c r="C13">
        <v>149333</v>
      </c>
      <c r="D13">
        <v>487522</v>
      </c>
      <c r="E13">
        <v>1313654</v>
      </c>
      <c r="F13">
        <v>69983</v>
      </c>
      <c r="G13">
        <v>0</v>
      </c>
      <c r="H13">
        <v>332506</v>
      </c>
      <c r="I13">
        <v>1180062</v>
      </c>
      <c r="J13">
        <v>170909</v>
      </c>
      <c r="K13">
        <v>271525</v>
      </c>
      <c r="L13">
        <v>3318146</v>
      </c>
      <c r="M13">
        <v>1261923</v>
      </c>
      <c r="N13">
        <v>711599</v>
      </c>
      <c r="O13">
        <v>488190</v>
      </c>
      <c r="P13">
        <v>82612</v>
      </c>
      <c r="Q13">
        <v>160145</v>
      </c>
      <c r="R13">
        <v>690002</v>
      </c>
      <c r="S13">
        <v>354197</v>
      </c>
      <c r="T13">
        <v>0</v>
      </c>
      <c r="U13">
        <v>270364</v>
      </c>
      <c r="V13">
        <v>578095</v>
      </c>
      <c r="W13">
        <v>121988</v>
      </c>
      <c r="Y13" s="2">
        <f t="shared" si="2"/>
        <v>1.0009239046843625</v>
      </c>
      <c r="Z13" s="2">
        <f t="shared" si="3"/>
        <v>2.4197457841894528E-2</v>
      </c>
      <c r="AA13" s="2">
        <f t="shared" si="4"/>
        <v>0.46966765356848367</v>
      </c>
      <c r="AB13" s="2">
        <f t="shared" si="5"/>
        <v>1.1731893753807725</v>
      </c>
      <c r="AC13" s="2">
        <f t="shared" si="6"/>
        <v>0</v>
      </c>
      <c r="AD13" s="2">
        <f t="shared" si="7"/>
        <v>0.31053926166622853</v>
      </c>
      <c r="AE13" s="2">
        <f t="shared" si="8"/>
        <v>0.95437243380894865</v>
      </c>
      <c r="AF13" s="2">
        <f t="shared" si="9"/>
        <v>0.4771290658652782</v>
      </c>
      <c r="AG13" s="2">
        <f t="shared" si="10"/>
        <v>0.47858518068974121</v>
      </c>
      <c r="AH13" s="2">
        <f t="shared" si="11"/>
        <v>0.75870815384451806</v>
      </c>
      <c r="AI13" s="2">
        <f t="shared" si="12"/>
        <v>1.0363945464286881</v>
      </c>
      <c r="AJ13" s="2">
        <f t="shared" si="13"/>
        <v>0.18673444144026535</v>
      </c>
      <c r="AK13" s="2">
        <f t="shared" si="14"/>
        <v>0.28501637622514414</v>
      </c>
      <c r="AL13" s="2">
        <f t="shared" si="15"/>
        <v>9.2296111172493089E-2</v>
      </c>
      <c r="AM13" s="2">
        <f t="shared" si="16"/>
        <v>0.15978178237040208</v>
      </c>
      <c r="AN13" s="2">
        <f t="shared" si="17"/>
        <v>1.3536319719717425</v>
      </c>
      <c r="AO13" s="2">
        <f t="shared" si="18"/>
        <v>0.40413347651294318</v>
      </c>
      <c r="AP13" s="2">
        <f t="shared" si="19"/>
        <v>0</v>
      </c>
      <c r="AQ13" s="2">
        <f t="shared" si="20"/>
        <v>1.3048198731100979</v>
      </c>
      <c r="AR13" s="2">
        <f t="shared" si="21"/>
        <v>9.2683461769515474E-2</v>
      </c>
      <c r="AS13" s="2">
        <f t="shared" si="22"/>
        <v>0.12661469763765792</v>
      </c>
    </row>
    <row r="14" spans="1:45">
      <c r="A14" t="s">
        <v>14</v>
      </c>
      <c r="B14" t="s">
        <v>15</v>
      </c>
      <c r="C14">
        <v>0</v>
      </c>
      <c r="D14">
        <v>0</v>
      </c>
      <c r="E14">
        <v>586118</v>
      </c>
      <c r="F14">
        <v>14250</v>
      </c>
      <c r="G14">
        <v>103666</v>
      </c>
      <c r="H14">
        <v>314847</v>
      </c>
      <c r="I14">
        <v>1146426</v>
      </c>
      <c r="J14">
        <v>258278</v>
      </c>
      <c r="K14">
        <v>399962</v>
      </c>
      <c r="L14">
        <v>1966854</v>
      </c>
      <c r="M14">
        <v>467110</v>
      </c>
      <c r="N14">
        <v>2366059</v>
      </c>
      <c r="O14">
        <v>1594526</v>
      </c>
      <c r="P14">
        <v>1259907</v>
      </c>
      <c r="Q14">
        <v>392473</v>
      </c>
      <c r="R14">
        <v>143569</v>
      </c>
      <c r="S14">
        <v>114420</v>
      </c>
      <c r="T14">
        <v>0</v>
      </c>
      <c r="U14">
        <v>14264</v>
      </c>
      <c r="V14">
        <v>2642612</v>
      </c>
      <c r="W14">
        <v>655434</v>
      </c>
      <c r="Y14" s="2">
        <f t="shared" si="2"/>
        <v>0</v>
      </c>
      <c r="Z14" s="2">
        <f t="shared" si="3"/>
        <v>0</v>
      </c>
      <c r="AA14" s="2">
        <f t="shared" si="4"/>
        <v>0.20955340277900614</v>
      </c>
      <c r="AB14" s="2">
        <f t="shared" si="5"/>
        <v>0.23888585226663631</v>
      </c>
      <c r="AC14" s="2">
        <f t="shared" si="6"/>
        <v>0.34538881918524778</v>
      </c>
      <c r="AD14" s="2">
        <f t="shared" si="7"/>
        <v>0.29404688913230753</v>
      </c>
      <c r="AE14" s="2">
        <f t="shared" si="8"/>
        <v>0.92716939601635995</v>
      </c>
      <c r="AF14" s="2">
        <f t="shared" si="9"/>
        <v>0.72103833545075047</v>
      </c>
      <c r="AG14" s="2">
        <f t="shared" si="10"/>
        <v>0.70496597381099446</v>
      </c>
      <c r="AH14" s="2">
        <f t="shared" si="11"/>
        <v>0.44972950774972104</v>
      </c>
      <c r="AI14" s="2">
        <f t="shared" si="12"/>
        <v>0.38362899842724513</v>
      </c>
      <c r="AJ14" s="2">
        <f t="shared" si="13"/>
        <v>0.62089000375170966</v>
      </c>
      <c r="AK14" s="2">
        <f t="shared" si="14"/>
        <v>0.9309203841061352</v>
      </c>
      <c r="AL14" s="2">
        <f t="shared" si="15"/>
        <v>1.4075983699583869</v>
      </c>
      <c r="AM14" s="2">
        <f t="shared" si="16"/>
        <v>0.39158284974403712</v>
      </c>
      <c r="AN14" s="2">
        <f t="shared" si="17"/>
        <v>0.28165076127896893</v>
      </c>
      <c r="AO14" s="2">
        <f t="shared" si="18"/>
        <v>0.13055150772765145</v>
      </c>
      <c r="AP14" s="2">
        <f t="shared" si="19"/>
        <v>0</v>
      </c>
      <c r="AQ14" s="2">
        <f t="shared" si="20"/>
        <v>6.8840343647979904E-2</v>
      </c>
      <c r="AR14" s="2">
        <f t="shared" si="21"/>
        <v>0.42367851006091184</v>
      </c>
      <c r="AS14" s="2">
        <f t="shared" si="22"/>
        <v>0.68029296104076376</v>
      </c>
    </row>
    <row r="15" spans="1:45">
      <c r="A15" t="s">
        <v>16</v>
      </c>
      <c r="B15" t="s">
        <v>17</v>
      </c>
      <c r="C15">
        <v>0</v>
      </c>
      <c r="D15">
        <v>0</v>
      </c>
      <c r="E15">
        <v>755503</v>
      </c>
      <c r="F15">
        <v>0</v>
      </c>
      <c r="G15">
        <v>0</v>
      </c>
      <c r="H15">
        <v>0</v>
      </c>
      <c r="I15">
        <v>0</v>
      </c>
      <c r="J15">
        <v>0</v>
      </c>
      <c r="K15">
        <v>137996</v>
      </c>
      <c r="L15">
        <v>1199827</v>
      </c>
      <c r="M15">
        <v>20104</v>
      </c>
      <c r="N15">
        <v>0</v>
      </c>
      <c r="O15">
        <v>0</v>
      </c>
      <c r="P15">
        <v>0</v>
      </c>
      <c r="Q15">
        <v>0</v>
      </c>
      <c r="R15">
        <v>0</v>
      </c>
      <c r="S15">
        <v>63605</v>
      </c>
      <c r="T15">
        <v>0</v>
      </c>
      <c r="U15">
        <v>0</v>
      </c>
      <c r="V15">
        <v>945668</v>
      </c>
      <c r="W15">
        <v>0</v>
      </c>
      <c r="Y15" s="2">
        <f t="shared" si="2"/>
        <v>0</v>
      </c>
      <c r="Z15" s="2">
        <f t="shared" si="3"/>
        <v>0</v>
      </c>
      <c r="AA15" s="2">
        <f t="shared" si="4"/>
        <v>0.27011322713130709</v>
      </c>
      <c r="AB15" s="2">
        <f t="shared" si="5"/>
        <v>0</v>
      </c>
      <c r="AC15" s="2">
        <f t="shared" si="6"/>
        <v>0</v>
      </c>
      <c r="AD15" s="2">
        <f t="shared" si="7"/>
        <v>0</v>
      </c>
      <c r="AE15" s="2">
        <f t="shared" si="8"/>
        <v>0</v>
      </c>
      <c r="AF15" s="2">
        <f t="shared" si="9"/>
        <v>0</v>
      </c>
      <c r="AG15" s="2">
        <f t="shared" si="10"/>
        <v>0.24322931809027357</v>
      </c>
      <c r="AH15" s="2">
        <f t="shared" si="11"/>
        <v>0.27434553154165203</v>
      </c>
      <c r="AI15" s="2">
        <f t="shared" si="12"/>
        <v>1.6511051753080295E-2</v>
      </c>
      <c r="AJ15" s="2">
        <f t="shared" si="13"/>
        <v>0</v>
      </c>
      <c r="AK15" s="2">
        <f t="shared" si="14"/>
        <v>0</v>
      </c>
      <c r="AL15" s="2">
        <f t="shared" si="15"/>
        <v>0</v>
      </c>
      <c r="AM15" s="2">
        <f t="shared" si="16"/>
        <v>0</v>
      </c>
      <c r="AN15" s="2">
        <f t="shared" si="17"/>
        <v>0</v>
      </c>
      <c r="AO15" s="2">
        <f t="shared" si="18"/>
        <v>7.2572353163933484E-2</v>
      </c>
      <c r="AP15" s="2">
        <f t="shared" si="19"/>
        <v>0</v>
      </c>
      <c r="AQ15" s="2">
        <f t="shared" si="20"/>
        <v>0</v>
      </c>
      <c r="AR15" s="2">
        <f t="shared" si="21"/>
        <v>0.1516148451805571</v>
      </c>
      <c r="AS15" s="2">
        <f t="shared" si="22"/>
        <v>0</v>
      </c>
    </row>
    <row r="16" spans="1:45">
      <c r="A16" t="s">
        <v>18</v>
      </c>
      <c r="B16" t="s">
        <v>19</v>
      </c>
      <c r="C16">
        <v>177009</v>
      </c>
      <c r="D16">
        <v>28355727</v>
      </c>
      <c r="E16">
        <v>752139</v>
      </c>
      <c r="F16">
        <v>0</v>
      </c>
      <c r="G16">
        <v>265848</v>
      </c>
      <c r="H16">
        <v>1969633</v>
      </c>
      <c r="I16">
        <v>706542</v>
      </c>
      <c r="J16">
        <v>24632</v>
      </c>
      <c r="K16">
        <v>434121</v>
      </c>
      <c r="L16">
        <v>3516780</v>
      </c>
      <c r="M16">
        <v>955711</v>
      </c>
      <c r="N16">
        <v>210451</v>
      </c>
      <c r="O16">
        <v>4041841</v>
      </c>
      <c r="P16">
        <v>747167</v>
      </c>
      <c r="Q16">
        <v>1048256</v>
      </c>
      <c r="R16">
        <v>68688</v>
      </c>
      <c r="S16">
        <v>1788710</v>
      </c>
      <c r="T16">
        <v>0</v>
      </c>
      <c r="U16">
        <v>669172</v>
      </c>
      <c r="V16">
        <v>35362177</v>
      </c>
      <c r="W16">
        <v>95369</v>
      </c>
      <c r="Y16" s="2">
        <f t="shared" si="2"/>
        <v>1.1864259034793001</v>
      </c>
      <c r="Z16" s="2">
        <f t="shared" si="3"/>
        <v>1.4073959916860581</v>
      </c>
      <c r="AA16" s="2">
        <f t="shared" si="4"/>
        <v>0.2689105040500358</v>
      </c>
      <c r="AB16" s="2">
        <f t="shared" si="5"/>
        <v>0</v>
      </c>
      <c r="AC16" s="2">
        <f t="shared" si="6"/>
        <v>0.88573810895336702</v>
      </c>
      <c r="AD16" s="2">
        <f t="shared" si="7"/>
        <v>1.8395107985222483</v>
      </c>
      <c r="AE16" s="2">
        <f t="shared" si="8"/>
        <v>0.57141422071742187</v>
      </c>
      <c r="AF16" s="2">
        <f t="shared" si="9"/>
        <v>6.8765501819058869E-2</v>
      </c>
      <c r="AG16" s="2">
        <f t="shared" si="10"/>
        <v>0.76517402532441259</v>
      </c>
      <c r="AH16" s="2">
        <f t="shared" si="11"/>
        <v>0.80412666027273194</v>
      </c>
      <c r="AI16" s="2">
        <f t="shared" si="12"/>
        <v>0.78490816663291485</v>
      </c>
      <c r="AJ16" s="2">
        <f t="shared" si="13"/>
        <v>5.5225555313519671E-2</v>
      </c>
      <c r="AK16" s="2">
        <f t="shared" si="14"/>
        <v>2.359718296356363</v>
      </c>
      <c r="AL16" s="2">
        <f t="shared" si="15"/>
        <v>0.83475292326076289</v>
      </c>
      <c r="AM16" s="2">
        <f t="shared" si="16"/>
        <v>1.0458784979891238</v>
      </c>
      <c r="AN16" s="2">
        <f t="shared" si="17"/>
        <v>0.13475072954976225</v>
      </c>
      <c r="AO16" s="2">
        <f t="shared" si="18"/>
        <v>2.0408913423136461</v>
      </c>
      <c r="AP16" s="2">
        <f t="shared" si="19"/>
        <v>0</v>
      </c>
      <c r="AQ16" s="2">
        <f t="shared" si="20"/>
        <v>3.2295310179196584</v>
      </c>
      <c r="AR16" s="2">
        <f t="shared" si="21"/>
        <v>5.6694643269122542</v>
      </c>
      <c r="AS16" s="2">
        <f t="shared" si="22"/>
        <v>9.8986106002277266E-2</v>
      </c>
    </row>
    <row r="17" spans="1:45">
      <c r="A17" t="s">
        <v>20</v>
      </c>
      <c r="B17" t="s">
        <v>21</v>
      </c>
      <c r="C17">
        <v>0</v>
      </c>
      <c r="D17">
        <v>0</v>
      </c>
      <c r="E17">
        <v>0</v>
      </c>
      <c r="F17">
        <v>0</v>
      </c>
      <c r="G17">
        <v>99789</v>
      </c>
      <c r="H17">
        <v>0</v>
      </c>
      <c r="I17">
        <v>0</v>
      </c>
      <c r="J17">
        <v>0</v>
      </c>
      <c r="K17">
        <v>105143</v>
      </c>
      <c r="L17">
        <v>710005</v>
      </c>
      <c r="M17">
        <v>0</v>
      </c>
      <c r="N17">
        <v>147500</v>
      </c>
      <c r="O17">
        <v>197795</v>
      </c>
      <c r="P17">
        <v>0</v>
      </c>
      <c r="Q17">
        <v>426971</v>
      </c>
      <c r="R17">
        <v>0</v>
      </c>
      <c r="S17">
        <v>0</v>
      </c>
      <c r="T17">
        <v>0</v>
      </c>
      <c r="U17">
        <v>0</v>
      </c>
      <c r="V17">
        <v>66385</v>
      </c>
      <c r="W17">
        <v>220611</v>
      </c>
      <c r="Y17" s="2">
        <f t="shared" si="2"/>
        <v>0</v>
      </c>
      <c r="Z17" s="2">
        <f t="shared" si="3"/>
        <v>0</v>
      </c>
      <c r="AA17" s="2">
        <f t="shared" si="4"/>
        <v>0</v>
      </c>
      <c r="AB17" s="2">
        <f t="shared" si="5"/>
        <v>0</v>
      </c>
      <c r="AC17" s="2">
        <f t="shared" si="6"/>
        <v>0.332471638509026</v>
      </c>
      <c r="AD17" s="2">
        <f t="shared" si="7"/>
        <v>0</v>
      </c>
      <c r="AE17" s="2">
        <f t="shared" si="8"/>
        <v>0</v>
      </c>
      <c r="AF17" s="2">
        <f t="shared" si="9"/>
        <v>0</v>
      </c>
      <c r="AG17" s="2">
        <f t="shared" si="10"/>
        <v>0.18532319916494414</v>
      </c>
      <c r="AH17" s="2">
        <f t="shared" si="11"/>
        <v>0.16234565410032503</v>
      </c>
      <c r="AI17" s="2">
        <f t="shared" si="12"/>
        <v>0</v>
      </c>
      <c r="AJ17" s="2">
        <f t="shared" si="13"/>
        <v>3.8706251853135178E-2</v>
      </c>
      <c r="AK17" s="2">
        <f t="shared" si="14"/>
        <v>0.11547719972849174</v>
      </c>
      <c r="AL17" s="2">
        <f t="shared" si="15"/>
        <v>0</v>
      </c>
      <c r="AM17" s="2">
        <f t="shared" si="16"/>
        <v>0.4260026063909142</v>
      </c>
      <c r="AN17" s="2">
        <f t="shared" si="17"/>
        <v>0</v>
      </c>
      <c r="AO17" s="2">
        <f t="shared" si="18"/>
        <v>0</v>
      </c>
      <c r="AP17" s="2">
        <f t="shared" si="19"/>
        <v>0</v>
      </c>
      <c r="AQ17" s="2">
        <f t="shared" si="20"/>
        <v>0</v>
      </c>
      <c r="AR17" s="2">
        <f t="shared" si="21"/>
        <v>1.0643218864666334E-2</v>
      </c>
      <c r="AS17" s="2">
        <f t="shared" si="22"/>
        <v>0.22897821966538803</v>
      </c>
    </row>
    <row r="18" spans="1:45">
      <c r="A18" t="s">
        <v>22</v>
      </c>
      <c r="B18" t="s">
        <v>23</v>
      </c>
      <c r="C18">
        <v>503261</v>
      </c>
      <c r="D18">
        <v>14121159</v>
      </c>
      <c r="E18">
        <v>553822</v>
      </c>
      <c r="F18">
        <v>23100</v>
      </c>
      <c r="G18">
        <v>0</v>
      </c>
      <c r="H18">
        <v>654090</v>
      </c>
      <c r="I18">
        <v>1058928</v>
      </c>
      <c r="J18">
        <v>397531</v>
      </c>
      <c r="K18">
        <v>462939</v>
      </c>
      <c r="L18">
        <v>63609979</v>
      </c>
      <c r="M18">
        <v>2612015</v>
      </c>
      <c r="N18">
        <v>3315602</v>
      </c>
      <c r="O18">
        <v>3132483</v>
      </c>
      <c r="P18">
        <v>0</v>
      </c>
      <c r="Q18">
        <v>889792</v>
      </c>
      <c r="R18">
        <v>575770</v>
      </c>
      <c r="S18">
        <v>2547288</v>
      </c>
      <c r="T18">
        <v>255457</v>
      </c>
      <c r="U18">
        <v>478118</v>
      </c>
      <c r="V18">
        <v>7153415</v>
      </c>
      <c r="W18">
        <v>280485</v>
      </c>
      <c r="Y18" s="2">
        <f t="shared" si="2"/>
        <v>3.3731724749074683</v>
      </c>
      <c r="Z18" s="2">
        <f t="shared" si="3"/>
        <v>0.70088354901151018</v>
      </c>
      <c r="AA18" s="2">
        <f t="shared" si="4"/>
        <v>0.19800668915452985</v>
      </c>
      <c r="AB18" s="2">
        <f t="shared" si="5"/>
        <v>0.38724653946381044</v>
      </c>
      <c r="AC18" s="2">
        <f t="shared" si="6"/>
        <v>0</v>
      </c>
      <c r="AD18" s="2">
        <f t="shared" si="7"/>
        <v>0.61087807637535385</v>
      </c>
      <c r="AE18" s="2">
        <f t="shared" si="8"/>
        <v>0.85640558935754429</v>
      </c>
      <c r="AF18" s="2">
        <f t="shared" si="9"/>
        <v>1.109792899627813</v>
      </c>
      <c r="AG18" s="2">
        <f t="shared" si="10"/>
        <v>0.81596812434703292</v>
      </c>
      <c r="AH18" s="2">
        <f t="shared" si="11"/>
        <v>14.544691443106652</v>
      </c>
      <c r="AI18" s="2">
        <f t="shared" si="12"/>
        <v>2.1452006986083378</v>
      </c>
      <c r="AJ18" s="2">
        <f t="shared" si="13"/>
        <v>0.87006458343565218</v>
      </c>
      <c r="AK18" s="2">
        <f t="shared" si="14"/>
        <v>1.8288145051042999</v>
      </c>
      <c r="AL18" s="2">
        <f t="shared" si="15"/>
        <v>0</v>
      </c>
      <c r="AM18" s="2">
        <f t="shared" si="16"/>
        <v>0.88777390301866943</v>
      </c>
      <c r="AN18" s="2">
        <f t="shared" si="17"/>
        <v>1.1295339441076551</v>
      </c>
      <c r="AO18" s="2">
        <f t="shared" si="18"/>
        <v>2.906417488346039</v>
      </c>
      <c r="AP18" s="2">
        <f t="shared" si="19"/>
        <v>2.4219026350514712</v>
      </c>
      <c r="AQ18" s="2">
        <f t="shared" si="20"/>
        <v>2.3074738799975361</v>
      </c>
      <c r="AR18" s="2">
        <f t="shared" si="21"/>
        <v>1.146875973108189</v>
      </c>
      <c r="AS18" s="2">
        <f t="shared" si="22"/>
        <v>0.29112308970471262</v>
      </c>
    </row>
    <row r="19" spans="1:45">
      <c r="A19" t="s">
        <v>24</v>
      </c>
      <c r="B19" t="s">
        <v>25</v>
      </c>
      <c r="C19">
        <v>0</v>
      </c>
      <c r="D19">
        <v>7286509</v>
      </c>
      <c r="E19">
        <v>140256</v>
      </c>
      <c r="F19">
        <v>0</v>
      </c>
      <c r="G19">
        <v>17582</v>
      </c>
      <c r="H19">
        <v>128897</v>
      </c>
      <c r="I19">
        <v>127845</v>
      </c>
      <c r="J19">
        <v>0</v>
      </c>
      <c r="K19">
        <v>13039</v>
      </c>
      <c r="L19">
        <v>569192</v>
      </c>
      <c r="M19">
        <v>19981</v>
      </c>
      <c r="N19">
        <v>48305</v>
      </c>
      <c r="O19">
        <v>173850</v>
      </c>
      <c r="P19">
        <v>0</v>
      </c>
      <c r="Q19">
        <v>293061</v>
      </c>
      <c r="R19">
        <v>195460</v>
      </c>
      <c r="S19">
        <v>241366</v>
      </c>
      <c r="T19">
        <v>0</v>
      </c>
      <c r="U19">
        <v>0</v>
      </c>
      <c r="V19">
        <v>702200</v>
      </c>
      <c r="W19">
        <v>0</v>
      </c>
      <c r="Y19" s="2">
        <f t="shared" si="2"/>
        <v>0</v>
      </c>
      <c r="Z19" s="2">
        <f t="shared" si="3"/>
        <v>0.36165546240392238</v>
      </c>
      <c r="AA19" s="2">
        <f t="shared" si="4"/>
        <v>5.0145400858141675E-2</v>
      </c>
      <c r="AB19" s="2">
        <f t="shared" si="5"/>
        <v>0</v>
      </c>
      <c r="AC19" s="2">
        <f t="shared" si="6"/>
        <v>5.8578764676123572E-2</v>
      </c>
      <c r="AD19" s="2">
        <f t="shared" si="7"/>
        <v>0.12038152457697562</v>
      </c>
      <c r="AE19" s="2">
        <f t="shared" si="8"/>
        <v>0.10339435029710731</v>
      </c>
      <c r="AF19" s="2">
        <f t="shared" si="9"/>
        <v>0</v>
      </c>
      <c r="AG19" s="2">
        <f t="shared" si="10"/>
        <v>2.298231165091073E-2</v>
      </c>
      <c r="AH19" s="2">
        <f t="shared" si="11"/>
        <v>0.13014816451809805</v>
      </c>
      <c r="AI19" s="2">
        <f t="shared" si="12"/>
        <v>1.6410034076715943E-2</v>
      </c>
      <c r="AJ19" s="2">
        <f t="shared" si="13"/>
        <v>1.267596946281827E-2</v>
      </c>
      <c r="AK19" s="2">
        <f t="shared" si="14"/>
        <v>0.10149756653504026</v>
      </c>
      <c r="AL19" s="2">
        <f t="shared" si="15"/>
        <v>0</v>
      </c>
      <c r="AM19" s="2">
        <f t="shared" si="16"/>
        <v>0.29239632160387402</v>
      </c>
      <c r="AN19" s="2">
        <f t="shared" si="17"/>
        <v>0.38344947585890593</v>
      </c>
      <c r="AO19" s="2">
        <f t="shared" si="18"/>
        <v>0.27539499400622547</v>
      </c>
      <c r="AP19" s="2">
        <f t="shared" si="19"/>
        <v>0</v>
      </c>
      <c r="AQ19" s="2">
        <f t="shared" si="20"/>
        <v>0</v>
      </c>
      <c r="AR19" s="2">
        <f t="shared" si="21"/>
        <v>0.1125806776646637</v>
      </c>
      <c r="AS19" s="2">
        <f t="shared" si="22"/>
        <v>0</v>
      </c>
    </row>
    <row r="20" spans="1:45">
      <c r="A20" t="s">
        <v>26</v>
      </c>
      <c r="B20" t="s">
        <v>27</v>
      </c>
      <c r="C20">
        <v>212307</v>
      </c>
      <c r="D20">
        <v>2593752</v>
      </c>
      <c r="E20">
        <v>1278321</v>
      </c>
      <c r="F20">
        <v>121734</v>
      </c>
      <c r="G20">
        <v>241702</v>
      </c>
      <c r="H20">
        <v>1847511</v>
      </c>
      <c r="I20">
        <v>4529525</v>
      </c>
      <c r="J20">
        <v>89724</v>
      </c>
      <c r="K20">
        <v>1011686</v>
      </c>
      <c r="L20">
        <v>5379059</v>
      </c>
      <c r="M20">
        <v>331364</v>
      </c>
      <c r="N20">
        <v>4540924</v>
      </c>
      <c r="O20">
        <v>2488883</v>
      </c>
      <c r="P20">
        <v>2068827</v>
      </c>
      <c r="Q20">
        <v>2680857</v>
      </c>
      <c r="R20">
        <v>69973</v>
      </c>
      <c r="S20">
        <v>3078724</v>
      </c>
      <c r="T20">
        <v>635964</v>
      </c>
      <c r="U20">
        <v>124860</v>
      </c>
      <c r="V20">
        <v>7740898</v>
      </c>
      <c r="W20">
        <v>670962</v>
      </c>
      <c r="Y20" s="2">
        <f t="shared" si="2"/>
        <v>1.423015351140223</v>
      </c>
      <c r="Z20" s="2">
        <f t="shared" si="3"/>
        <v>0.12873717426563236</v>
      </c>
      <c r="AA20" s="2">
        <f t="shared" si="4"/>
        <v>0.45703512841076693</v>
      </c>
      <c r="AB20" s="2">
        <f t="shared" si="5"/>
        <v>2.0407389712159092</v>
      </c>
      <c r="AC20" s="2">
        <f t="shared" si="6"/>
        <v>0.8052897611050176</v>
      </c>
      <c r="AD20" s="2">
        <f t="shared" si="7"/>
        <v>1.7254566890830105</v>
      </c>
      <c r="AE20" s="2">
        <f t="shared" si="8"/>
        <v>3.6632429467676091</v>
      </c>
      <c r="AF20" s="2">
        <f t="shared" si="9"/>
        <v>0.25048375630128444</v>
      </c>
      <c r="AG20" s="2">
        <f t="shared" si="10"/>
        <v>1.7831799175445411</v>
      </c>
      <c r="AH20" s="2">
        <f t="shared" si="11"/>
        <v>1.2299446508112482</v>
      </c>
      <c r="AI20" s="2">
        <f t="shared" si="12"/>
        <v>0.27214326268940003</v>
      </c>
      <c r="AJ20" s="2">
        <f t="shared" si="13"/>
        <v>1.1916077829826848</v>
      </c>
      <c r="AK20" s="2">
        <f t="shared" si="14"/>
        <v>1.4530662518862849</v>
      </c>
      <c r="AL20" s="2">
        <f t="shared" si="15"/>
        <v>2.3113432284493216</v>
      </c>
      <c r="AM20" s="2">
        <f t="shared" si="16"/>
        <v>2.6747766695193045</v>
      </c>
      <c r="AN20" s="2">
        <f t="shared" si="17"/>
        <v>0.1372716165674574</v>
      </c>
      <c r="AO20" s="2">
        <f t="shared" si="18"/>
        <v>3.5127780115128995</v>
      </c>
      <c r="AP20" s="2">
        <f t="shared" si="19"/>
        <v>6.0293626222725312</v>
      </c>
      <c r="AQ20" s="2">
        <f t="shared" si="20"/>
        <v>0.60259431491073823</v>
      </c>
      <c r="AR20" s="2">
        <f t="shared" si="21"/>
        <v>1.2410645721632583</v>
      </c>
      <c r="AS20" s="2">
        <f t="shared" si="22"/>
        <v>0.69640989897660621</v>
      </c>
    </row>
    <row r="21" spans="1:45">
      <c r="A21" t="s">
        <v>28</v>
      </c>
      <c r="B21" t="s">
        <v>29</v>
      </c>
      <c r="C21">
        <v>10688</v>
      </c>
      <c r="D21">
        <v>38376127</v>
      </c>
      <c r="E21">
        <v>13435691</v>
      </c>
      <c r="F21">
        <v>0</v>
      </c>
      <c r="G21">
        <v>380818</v>
      </c>
      <c r="H21">
        <v>471182</v>
      </c>
      <c r="I21">
        <v>252466</v>
      </c>
      <c r="J21">
        <v>23100</v>
      </c>
      <c r="K21">
        <v>393331</v>
      </c>
      <c r="L21">
        <v>782412</v>
      </c>
      <c r="M21">
        <v>3556534</v>
      </c>
      <c r="N21">
        <v>0</v>
      </c>
      <c r="O21">
        <v>829728</v>
      </c>
      <c r="P21">
        <v>436274</v>
      </c>
      <c r="Q21">
        <v>2151756</v>
      </c>
      <c r="R21">
        <v>252385</v>
      </c>
      <c r="S21">
        <v>131531</v>
      </c>
      <c r="T21">
        <v>84270</v>
      </c>
      <c r="U21">
        <v>12333</v>
      </c>
      <c r="V21">
        <v>1155156</v>
      </c>
      <c r="W21">
        <v>59762</v>
      </c>
      <c r="Y21" s="2">
        <f t="shared" si="2"/>
        <v>7.1637713655163068E-2</v>
      </c>
      <c r="Z21" s="2">
        <f t="shared" si="3"/>
        <v>1.9047442273737192</v>
      </c>
      <c r="AA21" s="2">
        <f t="shared" si="4"/>
        <v>4.8036312956388771</v>
      </c>
      <c r="AB21" s="2">
        <f t="shared" si="5"/>
        <v>0</v>
      </c>
      <c r="AC21" s="2">
        <f t="shared" si="6"/>
        <v>1.2687889891043127</v>
      </c>
      <c r="AD21" s="2">
        <f t="shared" si="7"/>
        <v>0.44005374456526164</v>
      </c>
      <c r="AE21" s="2">
        <f t="shared" si="8"/>
        <v>0.20418129799452067</v>
      </c>
      <c r="AF21" s="2">
        <f t="shared" si="9"/>
        <v>6.4488595811150531E-2</v>
      </c>
      <c r="AG21" s="2">
        <f t="shared" si="10"/>
        <v>0.69327829005018538</v>
      </c>
      <c r="AH21" s="2">
        <f t="shared" si="11"/>
        <v>0.17890182169976759</v>
      </c>
      <c r="AI21" s="2">
        <f t="shared" si="12"/>
        <v>2.9209170779740186</v>
      </c>
      <c r="AJ21" s="2">
        <f t="shared" si="13"/>
        <v>0</v>
      </c>
      <c r="AK21" s="2">
        <f t="shared" si="14"/>
        <v>0.48441399416730452</v>
      </c>
      <c r="AL21" s="2">
        <f t="shared" si="15"/>
        <v>0.48741579438420873</v>
      </c>
      <c r="AM21" s="2">
        <f t="shared" si="16"/>
        <v>2.1468756995610661</v>
      </c>
      <c r="AN21" s="2">
        <f t="shared" si="17"/>
        <v>0.49512378985291094</v>
      </c>
      <c r="AO21" s="2">
        <f t="shared" si="18"/>
        <v>0.15007490266496873</v>
      </c>
      <c r="AP21" s="2">
        <f t="shared" si="19"/>
        <v>0.7989357702305574</v>
      </c>
      <c r="AQ21" s="2">
        <f t="shared" si="20"/>
        <v>5.952102903887662E-2</v>
      </c>
      <c r="AR21" s="2">
        <f t="shared" si="21"/>
        <v>0.18520114680775032</v>
      </c>
      <c r="AS21" s="2">
        <f t="shared" si="22"/>
        <v>6.2028622161374183E-2</v>
      </c>
    </row>
    <row r="22" spans="1:45">
      <c r="A22" t="s">
        <v>30</v>
      </c>
      <c r="B22" t="s">
        <v>31</v>
      </c>
      <c r="C22">
        <v>22259</v>
      </c>
      <c r="D22">
        <v>21026015</v>
      </c>
      <c r="E22">
        <v>413529</v>
      </c>
      <c r="F22">
        <v>0</v>
      </c>
      <c r="G22">
        <v>622458</v>
      </c>
      <c r="H22">
        <v>503690</v>
      </c>
      <c r="I22">
        <v>1024872</v>
      </c>
      <c r="J22">
        <v>116129</v>
      </c>
      <c r="K22">
        <v>231555</v>
      </c>
      <c r="L22">
        <v>1529449</v>
      </c>
      <c r="M22">
        <v>798914</v>
      </c>
      <c r="N22">
        <v>542471</v>
      </c>
      <c r="O22">
        <v>905376</v>
      </c>
      <c r="P22">
        <v>19056</v>
      </c>
      <c r="Q22">
        <v>461149</v>
      </c>
      <c r="R22">
        <v>56279</v>
      </c>
      <c r="S22">
        <v>752659</v>
      </c>
      <c r="T22">
        <v>0</v>
      </c>
      <c r="U22">
        <v>135232</v>
      </c>
      <c r="V22">
        <v>7054665</v>
      </c>
      <c r="W22">
        <v>1075033</v>
      </c>
      <c r="Y22" s="2">
        <f t="shared" si="2"/>
        <v>0.14919384994856613</v>
      </c>
      <c r="Z22" s="2">
        <f t="shared" si="3"/>
        <v>1.0435962101106042</v>
      </c>
      <c r="AA22" s="2">
        <f t="shared" si="4"/>
        <v>0.14784805977260487</v>
      </c>
      <c r="AB22" s="2">
        <f t="shared" si="5"/>
        <v>0</v>
      </c>
      <c r="AC22" s="2">
        <f t="shared" si="6"/>
        <v>2.0738721819343944</v>
      </c>
      <c r="AD22" s="2">
        <f t="shared" si="7"/>
        <v>0.47041412999663956</v>
      </c>
      <c r="AE22" s="2">
        <f t="shared" si="8"/>
        <v>0.82886287752901533</v>
      </c>
      <c r="AF22" s="2">
        <f t="shared" si="9"/>
        <v>0.32419896722740693</v>
      </c>
      <c r="AG22" s="2">
        <f t="shared" si="10"/>
        <v>0.40813476296699391</v>
      </c>
      <c r="AH22" s="2">
        <f t="shared" si="11"/>
        <v>0.34971499963815467</v>
      </c>
      <c r="AI22" s="2">
        <f t="shared" si="12"/>
        <v>0.65613362516217622</v>
      </c>
      <c r="AJ22" s="2">
        <f t="shared" si="13"/>
        <v>0.14235267219675996</v>
      </c>
      <c r="AK22" s="2">
        <f t="shared" si="14"/>
        <v>0.52857900948650338</v>
      </c>
      <c r="AL22" s="2">
        <f t="shared" si="15"/>
        <v>2.1289821024827245E-2</v>
      </c>
      <c r="AM22" s="2">
        <f t="shared" si="16"/>
        <v>0.46010308881531459</v>
      </c>
      <c r="AN22" s="2">
        <f t="shared" si="17"/>
        <v>0.11040700425592635</v>
      </c>
      <c r="AO22" s="2">
        <f t="shared" si="18"/>
        <v>0.85877265560904037</v>
      </c>
      <c r="AP22" s="2">
        <f t="shared" si="19"/>
        <v>0</v>
      </c>
      <c r="AQ22" s="2">
        <f t="shared" si="20"/>
        <v>0.65265124454596313</v>
      </c>
      <c r="AR22" s="2">
        <f t="shared" si="21"/>
        <v>1.1310438142939117</v>
      </c>
      <c r="AS22" s="2">
        <f t="shared" si="22"/>
        <v>1.115806294434734</v>
      </c>
    </row>
    <row r="23" spans="1:45">
      <c r="A23" t="s">
        <v>32</v>
      </c>
      <c r="B23" t="s">
        <v>33</v>
      </c>
      <c r="C23">
        <v>794481</v>
      </c>
      <c r="D23">
        <v>10687538</v>
      </c>
      <c r="E23">
        <v>3078318</v>
      </c>
      <c r="F23">
        <v>444889</v>
      </c>
      <c r="G23">
        <v>533385</v>
      </c>
      <c r="H23">
        <v>8013127</v>
      </c>
      <c r="I23">
        <v>1196230</v>
      </c>
      <c r="J23">
        <v>2183979</v>
      </c>
      <c r="K23">
        <v>1528988</v>
      </c>
      <c r="L23">
        <v>9315286</v>
      </c>
      <c r="M23">
        <v>2795509</v>
      </c>
      <c r="N23">
        <v>19254288</v>
      </c>
      <c r="O23">
        <v>5781831</v>
      </c>
      <c r="P23">
        <v>1399111</v>
      </c>
      <c r="Q23">
        <v>2074897</v>
      </c>
      <c r="R23">
        <v>3086309</v>
      </c>
      <c r="S23">
        <v>3720276</v>
      </c>
      <c r="T23">
        <v>0</v>
      </c>
      <c r="U23">
        <v>640506</v>
      </c>
      <c r="V23">
        <v>5368664</v>
      </c>
      <c r="W23">
        <v>10091537</v>
      </c>
      <c r="Y23" s="2">
        <f t="shared" si="2"/>
        <v>5.3251124983596192</v>
      </c>
      <c r="Z23" s="2">
        <f t="shared" si="3"/>
        <v>0.53046067703333544</v>
      </c>
      <c r="AA23" s="2">
        <f t="shared" si="4"/>
        <v>1.1005838615020602</v>
      </c>
      <c r="AB23" s="2">
        <f t="shared" si="5"/>
        <v>7.4580833634422152</v>
      </c>
      <c r="AC23" s="2">
        <f t="shared" si="6"/>
        <v>1.7771035375255473</v>
      </c>
      <c r="AD23" s="2">
        <f t="shared" si="7"/>
        <v>7.4837462849323639</v>
      </c>
      <c r="AE23" s="2">
        <f t="shared" si="8"/>
        <v>0.96744826669724027</v>
      </c>
      <c r="AF23" s="2">
        <f t="shared" si="9"/>
        <v>6.0970449779671307</v>
      </c>
      <c r="AG23" s="2">
        <f t="shared" si="10"/>
        <v>2.6949673078075538</v>
      </c>
      <c r="AH23" s="2">
        <f t="shared" si="11"/>
        <v>2.1299796463427727</v>
      </c>
      <c r="AI23" s="2">
        <f t="shared" si="12"/>
        <v>2.2959010035416703</v>
      </c>
      <c r="AJ23" s="2">
        <f t="shared" si="13"/>
        <v>5.0526191225816843</v>
      </c>
      <c r="AK23" s="2">
        <f t="shared" si="14"/>
        <v>3.3755638574452598</v>
      </c>
      <c r="AL23" s="2">
        <f t="shared" si="15"/>
        <v>1.5631204231668279</v>
      </c>
      <c r="AM23" s="2">
        <f t="shared" si="16"/>
        <v>2.0701910199818925</v>
      </c>
      <c r="AN23" s="2">
        <f t="shared" si="17"/>
        <v>6.0546585919810907</v>
      </c>
      <c r="AO23" s="2">
        <f t="shared" si="18"/>
        <v>4.2447792428159081</v>
      </c>
      <c r="AP23" s="2">
        <f t="shared" si="19"/>
        <v>0</v>
      </c>
      <c r="AQ23" s="2">
        <f t="shared" si="20"/>
        <v>3.0911843205687757</v>
      </c>
      <c r="AR23" s="2">
        <f t="shared" si="21"/>
        <v>0.86073459309866718</v>
      </c>
      <c r="AS23" s="2">
        <f t="shared" si="22"/>
        <v>10.474283584895545</v>
      </c>
    </row>
    <row r="24" spans="1:45">
      <c r="A24" t="s">
        <v>34</v>
      </c>
      <c r="B24" t="s">
        <v>35</v>
      </c>
      <c r="C24">
        <v>26079</v>
      </c>
      <c r="D24">
        <v>0</v>
      </c>
      <c r="E24">
        <v>1144587</v>
      </c>
      <c r="F24">
        <v>0</v>
      </c>
      <c r="G24">
        <v>0</v>
      </c>
      <c r="H24">
        <v>50000</v>
      </c>
      <c r="I24">
        <v>111254</v>
      </c>
      <c r="J24">
        <v>71475</v>
      </c>
      <c r="K24">
        <v>0</v>
      </c>
      <c r="L24">
        <v>1402296</v>
      </c>
      <c r="M24">
        <v>1333240</v>
      </c>
      <c r="N24">
        <v>0</v>
      </c>
      <c r="O24">
        <v>266544</v>
      </c>
      <c r="P24">
        <v>129295</v>
      </c>
      <c r="Q24">
        <v>24990</v>
      </c>
      <c r="R24">
        <v>1096013</v>
      </c>
      <c r="S24">
        <v>1151938</v>
      </c>
      <c r="T24">
        <v>0</v>
      </c>
      <c r="U24">
        <v>262600</v>
      </c>
      <c r="V24">
        <v>1350622</v>
      </c>
      <c r="W24">
        <v>0</v>
      </c>
      <c r="Y24" s="2">
        <f t="shared" si="2"/>
        <v>0.17479789805510831</v>
      </c>
      <c r="Z24" s="2">
        <f t="shared" si="3"/>
        <v>0</v>
      </c>
      <c r="AA24" s="2">
        <f t="shared" si="4"/>
        <v>0.40922152301518516</v>
      </c>
      <c r="AB24" s="2">
        <f t="shared" si="5"/>
        <v>0</v>
      </c>
      <c r="AC24" s="2">
        <f t="shared" si="6"/>
        <v>0</v>
      </c>
      <c r="AD24" s="2">
        <f t="shared" si="7"/>
        <v>4.6696790684412993E-2</v>
      </c>
      <c r="AE24" s="2">
        <f t="shared" si="8"/>
        <v>8.9976417129761635E-2</v>
      </c>
      <c r="AF24" s="2">
        <f t="shared" si="9"/>
        <v>0.19953776561047551</v>
      </c>
      <c r="AG24" s="2">
        <f t="shared" si="10"/>
        <v>0</v>
      </c>
      <c r="AH24" s="2">
        <f t="shared" si="11"/>
        <v>0.32064092698258373</v>
      </c>
      <c r="AI24" s="2">
        <f t="shared" si="12"/>
        <v>1.0949659092358124</v>
      </c>
      <c r="AJ24" s="2">
        <f t="shared" si="13"/>
        <v>0</v>
      </c>
      <c r="AK24" s="2">
        <f t="shared" si="14"/>
        <v>0.15561442263166966</v>
      </c>
      <c r="AL24" s="2">
        <f t="shared" si="15"/>
        <v>0.14445148034241387</v>
      </c>
      <c r="AM24" s="2">
        <f t="shared" si="16"/>
        <v>2.4933321311538595E-2</v>
      </c>
      <c r="AN24" s="2">
        <f t="shared" si="17"/>
        <v>2.1501361423541749</v>
      </c>
      <c r="AO24" s="2">
        <f t="shared" si="18"/>
        <v>1.3143440194788965</v>
      </c>
      <c r="AP24" s="2">
        <f t="shared" si="19"/>
        <v>0</v>
      </c>
      <c r="AQ24" s="2">
        <f t="shared" si="20"/>
        <v>1.2673495682809537</v>
      </c>
      <c r="AR24" s="2">
        <f t="shared" si="21"/>
        <v>0.21653936204614557</v>
      </c>
      <c r="AS24" s="2">
        <f t="shared" si="22"/>
        <v>0</v>
      </c>
    </row>
    <row r="25" spans="1:45">
      <c r="A25" t="s">
        <v>36</v>
      </c>
      <c r="B25" t="s">
        <v>37</v>
      </c>
      <c r="C25">
        <v>555818</v>
      </c>
      <c r="D25">
        <v>2158387</v>
      </c>
      <c r="E25">
        <v>18489</v>
      </c>
      <c r="F25">
        <v>9660</v>
      </c>
      <c r="G25">
        <v>43678</v>
      </c>
      <c r="H25">
        <v>607293</v>
      </c>
      <c r="I25">
        <v>4991280</v>
      </c>
      <c r="J25">
        <v>853500</v>
      </c>
      <c r="K25">
        <v>1970397</v>
      </c>
      <c r="L25">
        <v>3073422</v>
      </c>
      <c r="M25">
        <v>934312</v>
      </c>
      <c r="N25">
        <v>5265137</v>
      </c>
      <c r="O25">
        <v>1008824</v>
      </c>
      <c r="P25">
        <v>744318</v>
      </c>
      <c r="Q25">
        <v>360402</v>
      </c>
      <c r="R25">
        <v>855421</v>
      </c>
      <c r="S25">
        <v>750373</v>
      </c>
      <c r="T25">
        <v>0</v>
      </c>
      <c r="U25">
        <v>270001</v>
      </c>
      <c r="V25">
        <v>2276561</v>
      </c>
      <c r="W25">
        <v>133217</v>
      </c>
      <c r="Y25" s="2">
        <f t="shared" si="2"/>
        <v>3.7254426205450435</v>
      </c>
      <c r="Z25" s="2">
        <f t="shared" si="3"/>
        <v>0.10712845459075325</v>
      </c>
      <c r="AA25" s="2">
        <f t="shared" si="4"/>
        <v>6.6103290872845475E-3</v>
      </c>
      <c r="AB25" s="2">
        <f t="shared" si="5"/>
        <v>0.16193946195759346</v>
      </c>
      <c r="AC25" s="2">
        <f t="shared" si="6"/>
        <v>0.14552401794583808</v>
      </c>
      <c r="AD25" s="2">
        <f t="shared" si="7"/>
        <v>0.56717268210218441</v>
      </c>
      <c r="AE25" s="2">
        <f t="shared" si="8"/>
        <v>4.0366862431142847</v>
      </c>
      <c r="AF25" s="2">
        <f t="shared" si="9"/>
        <v>2.3827279880873151</v>
      </c>
      <c r="AG25" s="2">
        <f t="shared" si="10"/>
        <v>3.4729870335163393</v>
      </c>
      <c r="AH25" s="2">
        <f t="shared" si="11"/>
        <v>0.70275097346684756</v>
      </c>
      <c r="AI25" s="2">
        <f t="shared" si="12"/>
        <v>0.76733355479128307</v>
      </c>
      <c r="AJ25" s="2">
        <f t="shared" si="13"/>
        <v>1.381652330598377</v>
      </c>
      <c r="AK25" s="2">
        <f t="shared" si="14"/>
        <v>0.58897429428901615</v>
      </c>
      <c r="AL25" s="2">
        <f t="shared" si="15"/>
        <v>0.83156995201287598</v>
      </c>
      <c r="AM25" s="2">
        <f t="shared" si="16"/>
        <v>0.35958458852825659</v>
      </c>
      <c r="AN25" s="2">
        <f t="shared" si="17"/>
        <v>1.6781476214504305</v>
      </c>
      <c r="AO25" s="2">
        <f t="shared" si="18"/>
        <v>0.85616436381857186</v>
      </c>
      <c r="AP25" s="2">
        <f t="shared" si="19"/>
        <v>0</v>
      </c>
      <c r="AQ25" s="2">
        <f t="shared" si="20"/>
        <v>1.3030679770960616</v>
      </c>
      <c r="AR25" s="2">
        <f t="shared" si="21"/>
        <v>0.36499114230268365</v>
      </c>
      <c r="AS25" s="2">
        <f t="shared" si="22"/>
        <v>0.13826958532967076</v>
      </c>
    </row>
    <row r="26" spans="1:45">
      <c r="A26" t="s">
        <v>38</v>
      </c>
      <c r="B26" t="s">
        <v>39</v>
      </c>
      <c r="C26">
        <v>0</v>
      </c>
      <c r="D26">
        <v>18449529</v>
      </c>
      <c r="E26">
        <v>84170</v>
      </c>
      <c r="F26">
        <v>36482</v>
      </c>
      <c r="G26">
        <v>166748</v>
      </c>
      <c r="H26">
        <v>1012751</v>
      </c>
      <c r="I26">
        <v>413590</v>
      </c>
      <c r="J26">
        <v>335896</v>
      </c>
      <c r="K26">
        <v>608111</v>
      </c>
      <c r="L26">
        <v>2944109</v>
      </c>
      <c r="M26">
        <v>150513</v>
      </c>
      <c r="N26">
        <v>983902</v>
      </c>
      <c r="O26">
        <v>192401</v>
      </c>
      <c r="P26">
        <v>407817</v>
      </c>
      <c r="Q26">
        <v>274397</v>
      </c>
      <c r="R26">
        <v>1372766</v>
      </c>
      <c r="S26">
        <v>104486</v>
      </c>
      <c r="T26">
        <v>0</v>
      </c>
      <c r="U26">
        <v>188608</v>
      </c>
      <c r="V26">
        <v>2795823</v>
      </c>
      <c r="W26">
        <v>126115</v>
      </c>
      <c r="Y26" s="2">
        <f t="shared" si="2"/>
        <v>0</v>
      </c>
      <c r="Z26" s="2">
        <f t="shared" si="3"/>
        <v>0.91571600908330397</v>
      </c>
      <c r="AA26" s="2">
        <f t="shared" si="4"/>
        <v>3.009310396867004E-2</v>
      </c>
      <c r="AB26" s="2">
        <f t="shared" si="5"/>
        <v>0.61158130964150359</v>
      </c>
      <c r="AC26" s="2">
        <f t="shared" si="6"/>
        <v>0.55556204369322337</v>
      </c>
      <c r="AD26" s="2">
        <f t="shared" si="7"/>
        <v>0.94584442924859879</v>
      </c>
      <c r="AE26" s="2">
        <f t="shared" si="8"/>
        <v>0.33448996315366741</v>
      </c>
      <c r="AF26" s="2">
        <f t="shared" si="9"/>
        <v>0.93772560080442502</v>
      </c>
      <c r="AG26" s="2">
        <f t="shared" si="10"/>
        <v>1.0718457335951357</v>
      </c>
      <c r="AH26" s="2">
        <f t="shared" si="11"/>
        <v>0.67318300765157113</v>
      </c>
      <c r="AI26" s="2">
        <f t="shared" si="12"/>
        <v>0.12361360587501861</v>
      </c>
      <c r="AJ26" s="2">
        <f t="shared" si="13"/>
        <v>0.25819090583595533</v>
      </c>
      <c r="AK26" s="2">
        <f t="shared" si="14"/>
        <v>0.11232806039061421</v>
      </c>
      <c r="AL26" s="2">
        <f t="shared" si="15"/>
        <v>0.45562295029817235</v>
      </c>
      <c r="AM26" s="2">
        <f t="shared" si="16"/>
        <v>0.27377465257792138</v>
      </c>
      <c r="AN26" s="2">
        <f t="shared" si="17"/>
        <v>2.6930645818936192</v>
      </c>
      <c r="AO26" s="2">
        <f t="shared" si="18"/>
        <v>0.11921696238796878</v>
      </c>
      <c r="AP26" s="2">
        <f t="shared" si="19"/>
        <v>0</v>
      </c>
      <c r="AQ26" s="2">
        <f t="shared" si="20"/>
        <v>0.91025235100660351</v>
      </c>
      <c r="AR26" s="2">
        <f t="shared" si="21"/>
        <v>0.44824216458338517</v>
      </c>
      <c r="AS26" s="2">
        <f t="shared" si="22"/>
        <v>0.13089822435463513</v>
      </c>
    </row>
    <row r="27" spans="1:45">
      <c r="A27" t="s">
        <v>40</v>
      </c>
      <c r="B27" t="s">
        <v>41</v>
      </c>
      <c r="C27">
        <v>0</v>
      </c>
      <c r="D27">
        <v>1280062</v>
      </c>
      <c r="E27">
        <v>960906</v>
      </c>
      <c r="F27">
        <v>22973</v>
      </c>
      <c r="G27">
        <v>904498</v>
      </c>
      <c r="H27">
        <v>813780</v>
      </c>
      <c r="I27">
        <v>437789</v>
      </c>
      <c r="J27">
        <v>321429</v>
      </c>
      <c r="K27">
        <v>674298</v>
      </c>
      <c r="L27">
        <v>1851335</v>
      </c>
      <c r="M27">
        <v>727321</v>
      </c>
      <c r="N27">
        <v>12869457</v>
      </c>
      <c r="O27">
        <v>1235664</v>
      </c>
      <c r="P27">
        <v>746797</v>
      </c>
      <c r="Q27">
        <v>422613</v>
      </c>
      <c r="R27">
        <v>207893</v>
      </c>
      <c r="S27">
        <v>384476</v>
      </c>
      <c r="T27">
        <v>239940</v>
      </c>
      <c r="U27">
        <v>273809</v>
      </c>
      <c r="V27">
        <v>483120</v>
      </c>
      <c r="W27">
        <v>113250</v>
      </c>
      <c r="Y27" s="2">
        <f t="shared" si="2"/>
        <v>0</v>
      </c>
      <c r="Z27" s="2">
        <f t="shared" si="3"/>
        <v>6.3534048268613919E-2</v>
      </c>
      <c r="AA27" s="2">
        <f t="shared" si="4"/>
        <v>0.3435504830951509</v>
      </c>
      <c r="AB27" s="2">
        <f t="shared" si="5"/>
        <v>0.38511752169273233</v>
      </c>
      <c r="AC27" s="2">
        <f t="shared" si="6"/>
        <v>3.0135579281096811</v>
      </c>
      <c r="AD27" s="2">
        <f t="shared" si="7"/>
        <v>0.76001828646323211</v>
      </c>
      <c r="AE27" s="2">
        <f t="shared" si="8"/>
        <v>0.3540608488577599</v>
      </c>
      <c r="AF27" s="2">
        <f t="shared" si="9"/>
        <v>0.89733787285637678</v>
      </c>
      <c r="AG27" s="2">
        <f t="shared" si="10"/>
        <v>1.188505773570504</v>
      </c>
      <c r="AH27" s="2">
        <f t="shared" si="11"/>
        <v>0.42331559852934164</v>
      </c>
      <c r="AI27" s="2">
        <f t="shared" si="12"/>
        <v>0.59733558854467328</v>
      </c>
      <c r="AJ27" s="2">
        <f t="shared" si="13"/>
        <v>3.377141992237922</v>
      </c>
      <c r="AK27" s="2">
        <f t="shared" si="14"/>
        <v>0.72140862269171124</v>
      </c>
      <c r="AL27" s="2">
        <f t="shared" si="15"/>
        <v>0.83433955037142693</v>
      </c>
      <c r="AM27" s="2">
        <f t="shared" si="16"/>
        <v>0.42165449057355986</v>
      </c>
      <c r="AN27" s="2">
        <f t="shared" si="17"/>
        <v>0.40784028386746918</v>
      </c>
      <c r="AO27" s="2">
        <f t="shared" si="18"/>
        <v>0.4386813623937818</v>
      </c>
      <c r="AP27" s="2">
        <f t="shared" si="19"/>
        <v>2.2747911321836947</v>
      </c>
      <c r="AQ27" s="2">
        <f t="shared" si="20"/>
        <v>1.3214459936840808</v>
      </c>
      <c r="AR27" s="2">
        <f t="shared" si="21"/>
        <v>7.7456532317505461E-2</v>
      </c>
      <c r="AS27" s="2">
        <f t="shared" si="22"/>
        <v>0.11754528730256059</v>
      </c>
    </row>
    <row r="28" spans="1:45">
      <c r="A28" t="s">
        <v>42</v>
      </c>
      <c r="B28" t="s">
        <v>43</v>
      </c>
      <c r="C28">
        <v>26079</v>
      </c>
      <c r="D28">
        <v>0</v>
      </c>
      <c r="E28">
        <v>568188</v>
      </c>
      <c r="F28">
        <v>0</v>
      </c>
      <c r="G28">
        <v>0</v>
      </c>
      <c r="H28">
        <v>50000</v>
      </c>
      <c r="I28">
        <v>0</v>
      </c>
      <c r="J28">
        <v>0</v>
      </c>
      <c r="K28">
        <v>84698</v>
      </c>
      <c r="L28">
        <v>175817</v>
      </c>
      <c r="M28">
        <v>999230</v>
      </c>
      <c r="N28">
        <v>0</v>
      </c>
      <c r="O28">
        <v>481432</v>
      </c>
      <c r="P28">
        <v>0</v>
      </c>
      <c r="Q28">
        <v>24990</v>
      </c>
      <c r="R28">
        <v>58622</v>
      </c>
      <c r="S28">
        <v>232922</v>
      </c>
      <c r="T28">
        <v>0</v>
      </c>
      <c r="U28">
        <v>0</v>
      </c>
      <c r="V28">
        <v>1798212</v>
      </c>
      <c r="W28">
        <v>94287</v>
      </c>
      <c r="Y28" s="2">
        <f t="shared" si="2"/>
        <v>0.17479789805510831</v>
      </c>
      <c r="Z28" s="2">
        <f t="shared" si="3"/>
        <v>0</v>
      </c>
      <c r="AA28" s="2">
        <f t="shared" si="4"/>
        <v>0.20314293165915043</v>
      </c>
      <c r="AB28" s="2">
        <f t="shared" si="5"/>
        <v>0</v>
      </c>
      <c r="AC28" s="2">
        <f t="shared" si="6"/>
        <v>0</v>
      </c>
      <c r="AD28" s="2">
        <f t="shared" si="7"/>
        <v>4.6696790684412993E-2</v>
      </c>
      <c r="AE28" s="2">
        <f t="shared" si="8"/>
        <v>0</v>
      </c>
      <c r="AF28" s="2">
        <f t="shared" si="9"/>
        <v>0</v>
      </c>
      <c r="AG28" s="2">
        <f t="shared" si="10"/>
        <v>0.14928720240883786</v>
      </c>
      <c r="AH28" s="2">
        <f t="shared" si="11"/>
        <v>4.0201302620343299E-2</v>
      </c>
      <c r="AI28" s="2">
        <f t="shared" si="12"/>
        <v>0.82064953458169632</v>
      </c>
      <c r="AJ28" s="2">
        <f t="shared" si="13"/>
        <v>0</v>
      </c>
      <c r="AK28" s="2">
        <f t="shared" si="14"/>
        <v>0.28107090280182628</v>
      </c>
      <c r="AL28" s="2">
        <f t="shared" si="15"/>
        <v>0</v>
      </c>
      <c r="AM28" s="2">
        <f t="shared" si="16"/>
        <v>2.4933321311538595E-2</v>
      </c>
      <c r="AN28" s="2">
        <f t="shared" si="17"/>
        <v>0.11500345428118686</v>
      </c>
      <c r="AO28" s="2">
        <f t="shared" si="18"/>
        <v>0.26576051636899167</v>
      </c>
      <c r="AP28" s="2">
        <f t="shared" si="19"/>
        <v>0</v>
      </c>
      <c r="AQ28" s="2">
        <f t="shared" si="20"/>
        <v>0</v>
      </c>
      <c r="AR28" s="2">
        <f t="shared" si="21"/>
        <v>0.28829952370368878</v>
      </c>
      <c r="AS28" s="2">
        <f t="shared" si="22"/>
        <v>9.7863068467077527E-2</v>
      </c>
    </row>
    <row r="29" spans="1:45">
      <c r="A29" t="s">
        <v>44</v>
      </c>
      <c r="B29" t="s">
        <v>45</v>
      </c>
      <c r="C29">
        <v>31806</v>
      </c>
      <c r="D29">
        <v>1404296</v>
      </c>
      <c r="E29">
        <v>0</v>
      </c>
      <c r="F29">
        <v>0</v>
      </c>
      <c r="G29">
        <v>20577</v>
      </c>
      <c r="H29">
        <v>207590</v>
      </c>
      <c r="I29">
        <v>566659</v>
      </c>
      <c r="J29">
        <v>0</v>
      </c>
      <c r="K29">
        <v>0</v>
      </c>
      <c r="L29">
        <v>1393019</v>
      </c>
      <c r="M29">
        <v>122958</v>
      </c>
      <c r="N29">
        <v>390065</v>
      </c>
      <c r="O29">
        <v>870599</v>
      </c>
      <c r="P29">
        <v>0</v>
      </c>
      <c r="Q29">
        <v>936517</v>
      </c>
      <c r="R29">
        <v>133888</v>
      </c>
      <c r="S29">
        <v>346431</v>
      </c>
      <c r="T29">
        <v>0</v>
      </c>
      <c r="U29">
        <v>88074</v>
      </c>
      <c r="V29">
        <v>996107</v>
      </c>
      <c r="W29">
        <v>305899</v>
      </c>
      <c r="Y29" s="2">
        <f t="shared" si="2"/>
        <v>0.21318386232373845</v>
      </c>
      <c r="Z29" s="2">
        <f t="shared" si="3"/>
        <v>6.9700225338633168E-2</v>
      </c>
      <c r="AA29" s="2">
        <f t="shared" si="4"/>
        <v>0</v>
      </c>
      <c r="AB29" s="2">
        <f t="shared" si="5"/>
        <v>0</v>
      </c>
      <c r="AC29" s="2">
        <f t="shared" si="6"/>
        <v>6.8557345054066354E-2</v>
      </c>
      <c r="AD29" s="2">
        <f t="shared" si="7"/>
        <v>0.19387573556354584</v>
      </c>
      <c r="AE29" s="2">
        <f t="shared" si="8"/>
        <v>0.45828416555210238</v>
      </c>
      <c r="AF29" s="2">
        <f t="shared" si="9"/>
        <v>0</v>
      </c>
      <c r="AG29" s="2">
        <f t="shared" si="10"/>
        <v>0</v>
      </c>
      <c r="AH29" s="2">
        <f t="shared" si="11"/>
        <v>0.31851970159249676</v>
      </c>
      <c r="AI29" s="2">
        <f t="shared" si="12"/>
        <v>0.10098318252363941</v>
      </c>
      <c r="AJ29" s="2">
        <f t="shared" si="13"/>
        <v>0.10235901104469948</v>
      </c>
      <c r="AK29" s="2">
        <f t="shared" si="14"/>
        <v>0.50827540942099236</v>
      </c>
      <c r="AL29" s="2">
        <f t="shared" si="15"/>
        <v>0</v>
      </c>
      <c r="AM29" s="2">
        <f t="shared" si="16"/>
        <v>0.93439292815999164</v>
      </c>
      <c r="AN29" s="2">
        <f t="shared" si="17"/>
        <v>0.26265877122581188</v>
      </c>
      <c r="AO29" s="2">
        <f t="shared" si="18"/>
        <v>0.39527258672957538</v>
      </c>
      <c r="AP29" s="2">
        <f t="shared" si="19"/>
        <v>0</v>
      </c>
      <c r="AQ29" s="2">
        <f t="shared" si="20"/>
        <v>0.42505919983540252</v>
      </c>
      <c r="AR29" s="2">
        <f t="shared" si="21"/>
        <v>0.15970151108874278</v>
      </c>
      <c r="AS29" s="2">
        <f t="shared" si="22"/>
        <v>0.31750097872464444</v>
      </c>
    </row>
    <row r="30" spans="1:45">
      <c r="A30" t="s">
        <v>46</v>
      </c>
      <c r="B30" t="s">
        <v>47</v>
      </c>
      <c r="C30">
        <v>243126</v>
      </c>
      <c r="D30">
        <v>4514297</v>
      </c>
      <c r="E30">
        <v>553082</v>
      </c>
      <c r="F30">
        <v>87816</v>
      </c>
      <c r="G30">
        <v>201655</v>
      </c>
      <c r="H30">
        <v>3292205</v>
      </c>
      <c r="I30">
        <v>1166145</v>
      </c>
      <c r="J30">
        <v>736895</v>
      </c>
      <c r="K30">
        <v>435178</v>
      </c>
      <c r="L30">
        <v>1371770</v>
      </c>
      <c r="M30">
        <v>2817928</v>
      </c>
      <c r="N30">
        <v>2006157</v>
      </c>
      <c r="O30">
        <v>1784387</v>
      </c>
      <c r="P30">
        <v>690964</v>
      </c>
      <c r="Q30">
        <v>539896</v>
      </c>
      <c r="R30">
        <v>828626</v>
      </c>
      <c r="S30">
        <v>1356509</v>
      </c>
      <c r="T30">
        <v>0</v>
      </c>
      <c r="U30">
        <v>84451</v>
      </c>
      <c r="V30">
        <v>6366343</v>
      </c>
      <c r="W30">
        <v>529251</v>
      </c>
      <c r="Y30" s="2">
        <f t="shared" si="2"/>
        <v>1.6295837172647059</v>
      </c>
      <c r="Z30" s="2">
        <f t="shared" si="3"/>
        <v>0.22406068104268309</v>
      </c>
      <c r="AA30" s="2">
        <f t="shared" si="4"/>
        <v>0.19774211867886377</v>
      </c>
      <c r="AB30" s="2">
        <f t="shared" si="5"/>
        <v>1.4721403510629427</v>
      </c>
      <c r="AC30" s="2">
        <f t="shared" si="6"/>
        <v>0.67186331422839829</v>
      </c>
      <c r="AD30" s="2">
        <f t="shared" si="7"/>
        <v>3.0747081555035574</v>
      </c>
      <c r="AE30" s="2">
        <f t="shared" si="8"/>
        <v>0.94311709200375615</v>
      </c>
      <c r="AF30" s="2">
        <f t="shared" si="9"/>
        <v>2.0572001649462237</v>
      </c>
      <c r="AG30" s="2">
        <f t="shared" si="10"/>
        <v>0.7670370748999179</v>
      </c>
      <c r="AH30" s="2">
        <f t="shared" si="11"/>
        <v>0.31366102763389392</v>
      </c>
      <c r="AI30" s="2">
        <f t="shared" si="12"/>
        <v>2.3143133229433968</v>
      </c>
      <c r="AJ30" s="2">
        <f t="shared" si="13"/>
        <v>0.52644622439952615</v>
      </c>
      <c r="AK30" s="2">
        <f t="shared" si="14"/>
        <v>1.0417655349828063</v>
      </c>
      <c r="AL30" s="2">
        <f t="shared" si="15"/>
        <v>0.77196158137063042</v>
      </c>
      <c r="AM30" s="2">
        <f t="shared" si="16"/>
        <v>0.53867148630710049</v>
      </c>
      <c r="AN30" s="2">
        <f t="shared" si="17"/>
        <v>1.6255817322370909</v>
      </c>
      <c r="AO30" s="2">
        <f t="shared" si="18"/>
        <v>1.5477564691149164</v>
      </c>
      <c r="AP30" s="2">
        <f t="shared" si="19"/>
        <v>0</v>
      </c>
      <c r="AQ30" s="2">
        <f t="shared" si="20"/>
        <v>0.40757402281376548</v>
      </c>
      <c r="AR30" s="2">
        <f t="shared" si="21"/>
        <v>1.0206881361231674</v>
      </c>
      <c r="AS30" s="2">
        <f t="shared" si="22"/>
        <v>0.54932415761737308</v>
      </c>
    </row>
    <row r="31" spans="1:45">
      <c r="A31" t="s">
        <v>48</v>
      </c>
      <c r="B31" t="s">
        <v>49</v>
      </c>
      <c r="C31">
        <v>261201</v>
      </c>
      <c r="D31">
        <v>3412932</v>
      </c>
      <c r="E31">
        <v>1105358</v>
      </c>
      <c r="F31">
        <v>0</v>
      </c>
      <c r="G31">
        <v>389052</v>
      </c>
      <c r="H31">
        <v>607178</v>
      </c>
      <c r="I31">
        <v>507712</v>
      </c>
      <c r="J31">
        <v>28730</v>
      </c>
      <c r="K31">
        <v>416715</v>
      </c>
      <c r="L31">
        <v>2048481</v>
      </c>
      <c r="M31">
        <v>284498</v>
      </c>
      <c r="N31">
        <v>589805</v>
      </c>
      <c r="O31">
        <v>1236564</v>
      </c>
      <c r="P31">
        <v>386858</v>
      </c>
      <c r="Q31">
        <v>68846</v>
      </c>
      <c r="R31">
        <v>175000</v>
      </c>
      <c r="S31">
        <v>897203</v>
      </c>
      <c r="T31">
        <v>160345</v>
      </c>
      <c r="U31">
        <v>105206</v>
      </c>
      <c r="V31">
        <v>14481105</v>
      </c>
      <c r="W31">
        <v>133595</v>
      </c>
      <c r="Y31" s="2">
        <f t="shared" si="2"/>
        <v>1.7507337616431744</v>
      </c>
      <c r="Z31" s="2">
        <f t="shared" si="3"/>
        <v>0.16939600302602298</v>
      </c>
      <c r="AA31" s="2">
        <f t="shared" si="4"/>
        <v>0.39519607005585333</v>
      </c>
      <c r="AB31" s="2">
        <f t="shared" si="5"/>
        <v>0</v>
      </c>
      <c r="AC31" s="2">
        <f t="shared" si="6"/>
        <v>1.2962225887143231</v>
      </c>
      <c r="AD31" s="2">
        <f t="shared" si="7"/>
        <v>0.56706527948361019</v>
      </c>
      <c r="AE31" s="2">
        <f t="shared" si="8"/>
        <v>0.41061091460788413</v>
      </c>
      <c r="AF31" s="2">
        <f t="shared" si="9"/>
        <v>8.020594621880324E-2</v>
      </c>
      <c r="AG31" s="2">
        <f t="shared" si="10"/>
        <v>0.73449451642068131</v>
      </c>
      <c r="AH31" s="2">
        <f t="shared" si="11"/>
        <v>0.46839386744753614</v>
      </c>
      <c r="AI31" s="2">
        <f t="shared" si="12"/>
        <v>0.23365306414881801</v>
      </c>
      <c r="AJ31" s="2">
        <f t="shared" si="13"/>
        <v>0.15477383643551454</v>
      </c>
      <c r="AK31" s="2">
        <f t="shared" si="14"/>
        <v>0.72193406307066743</v>
      </c>
      <c r="AL31" s="2">
        <f t="shared" si="15"/>
        <v>0.43220705195332798</v>
      </c>
      <c r="AM31" s="2">
        <f t="shared" si="16"/>
        <v>6.8689853501968226E-2</v>
      </c>
      <c r="AN31" s="2">
        <f t="shared" si="17"/>
        <v>0.34331146155381426</v>
      </c>
      <c r="AO31" s="2">
        <f t="shared" si="18"/>
        <v>1.0236951965370744</v>
      </c>
      <c r="AP31" s="2">
        <f t="shared" si="19"/>
        <v>1.5201774780778299</v>
      </c>
      <c r="AQ31" s="2">
        <f t="shared" si="20"/>
        <v>0.50774096984221628</v>
      </c>
      <c r="AR31" s="2">
        <f t="shared" si="21"/>
        <v>2.3216927004174734</v>
      </c>
      <c r="AS31" s="2">
        <f t="shared" si="22"/>
        <v>0.13866192191775348</v>
      </c>
    </row>
    <row r="32" spans="1:45">
      <c r="A32" t="s">
        <v>50</v>
      </c>
      <c r="B32" t="s">
        <v>51</v>
      </c>
      <c r="C32">
        <v>22722</v>
      </c>
      <c r="D32">
        <v>391236</v>
      </c>
      <c r="E32">
        <v>55969</v>
      </c>
      <c r="F32">
        <v>34116</v>
      </c>
      <c r="G32">
        <v>19745</v>
      </c>
      <c r="H32">
        <v>320067</v>
      </c>
      <c r="I32">
        <v>278562</v>
      </c>
      <c r="J32">
        <v>0</v>
      </c>
      <c r="K32">
        <v>417590</v>
      </c>
      <c r="L32">
        <v>1388056</v>
      </c>
      <c r="M32">
        <v>362928</v>
      </c>
      <c r="N32">
        <v>6810891</v>
      </c>
      <c r="O32">
        <v>1353194</v>
      </c>
      <c r="P32">
        <v>120000</v>
      </c>
      <c r="Q32">
        <v>93539</v>
      </c>
      <c r="R32">
        <v>173981</v>
      </c>
      <c r="S32">
        <v>1023149</v>
      </c>
      <c r="T32">
        <v>41328</v>
      </c>
      <c r="U32">
        <v>436748</v>
      </c>
      <c r="V32">
        <v>1991523</v>
      </c>
      <c r="W32">
        <v>356043</v>
      </c>
      <c r="Y32" s="2">
        <f t="shared" si="2"/>
        <v>0.15229716782116534</v>
      </c>
      <c r="Z32" s="2">
        <f t="shared" si="3"/>
        <v>1.941843981652407E-2</v>
      </c>
      <c r="AA32" s="2">
        <f t="shared" si="4"/>
        <v>2.0010466152102807E-2</v>
      </c>
      <c r="AB32" s="2">
        <f t="shared" si="5"/>
        <v>0.57191787620551326</v>
      </c>
      <c r="AC32" s="2">
        <f t="shared" si="6"/>
        <v>6.5785332074283928E-2</v>
      </c>
      <c r="AD32" s="2">
        <f t="shared" si="7"/>
        <v>0.29892203407976026</v>
      </c>
      <c r="AE32" s="2">
        <f t="shared" si="8"/>
        <v>0.22528637809427671</v>
      </c>
      <c r="AF32" s="2">
        <f t="shared" si="9"/>
        <v>0</v>
      </c>
      <c r="AG32" s="2">
        <f t="shared" si="10"/>
        <v>0.73603677600305317</v>
      </c>
      <c r="AH32" s="2">
        <f t="shared" si="11"/>
        <v>0.31738489059637714</v>
      </c>
      <c r="AI32" s="2">
        <f t="shared" si="12"/>
        <v>0.29806620526471972</v>
      </c>
      <c r="AJ32" s="2">
        <f t="shared" si="13"/>
        <v>1.7872817789169608</v>
      </c>
      <c r="AK32" s="2">
        <f t="shared" si="14"/>
        <v>0.79002529795695875</v>
      </c>
      <c r="AL32" s="2">
        <f t="shared" si="15"/>
        <v>0.13406688302787939</v>
      </c>
      <c r="AM32" s="2">
        <f t="shared" si="16"/>
        <v>9.3326848425770659E-2</v>
      </c>
      <c r="AN32" s="2">
        <f t="shared" si="17"/>
        <v>0.34131240795768092</v>
      </c>
      <c r="AO32" s="2">
        <f t="shared" si="18"/>
        <v>1.1673976977804479</v>
      </c>
      <c r="AP32" s="2">
        <f t="shared" si="19"/>
        <v>0.3918169872088344</v>
      </c>
      <c r="AQ32" s="2">
        <f t="shared" si="20"/>
        <v>2.107815648315194</v>
      </c>
      <c r="AR32" s="2">
        <f t="shared" si="21"/>
        <v>0.31929223714720029</v>
      </c>
      <c r="AS32" s="2">
        <f t="shared" si="22"/>
        <v>0.36954681436702497</v>
      </c>
    </row>
    <row r="33" spans="1:45">
      <c r="A33" t="s">
        <v>52</v>
      </c>
      <c r="B33" t="s">
        <v>53</v>
      </c>
      <c r="C33">
        <v>791789</v>
      </c>
      <c r="D33">
        <v>295556146</v>
      </c>
      <c r="E33">
        <v>3065663</v>
      </c>
      <c r="F33">
        <v>630769</v>
      </c>
      <c r="G33">
        <v>2225135</v>
      </c>
      <c r="H33">
        <v>7394693</v>
      </c>
      <c r="I33">
        <v>19886413</v>
      </c>
      <c r="J33">
        <v>1425132</v>
      </c>
      <c r="K33">
        <v>6227838</v>
      </c>
      <c r="L33">
        <v>14801631</v>
      </c>
      <c r="M33">
        <v>2712915</v>
      </c>
      <c r="N33">
        <v>35775570</v>
      </c>
      <c r="O33">
        <v>9354937</v>
      </c>
      <c r="P33">
        <v>14476013</v>
      </c>
      <c r="Q33">
        <v>12408896</v>
      </c>
      <c r="R33">
        <v>5789697</v>
      </c>
      <c r="S33">
        <v>4687085</v>
      </c>
      <c r="T33">
        <v>77790</v>
      </c>
      <c r="U33">
        <v>1937151</v>
      </c>
      <c r="V33">
        <v>33762354</v>
      </c>
      <c r="W33">
        <v>13068890</v>
      </c>
      <c r="Y33" s="2">
        <f t="shared" si="2"/>
        <v>5.3070690173379402</v>
      </c>
      <c r="Z33" s="2">
        <f t="shared" si="3"/>
        <v>14.669506981731745</v>
      </c>
      <c r="AA33" s="2">
        <f t="shared" si="4"/>
        <v>1.0960593488405002</v>
      </c>
      <c r="AB33" s="2">
        <f t="shared" si="5"/>
        <v>10.574160712166591</v>
      </c>
      <c r="AC33" s="2">
        <f t="shared" si="6"/>
        <v>7.4135854588560015</v>
      </c>
      <c r="AD33" s="2">
        <f t="shared" si="7"/>
        <v>6.9061686239298794</v>
      </c>
      <c r="AE33" s="2">
        <f t="shared" si="8"/>
        <v>16.083090866869636</v>
      </c>
      <c r="AF33" s="2">
        <f t="shared" si="9"/>
        <v>3.9785611050015834</v>
      </c>
      <c r="AG33" s="2">
        <f t="shared" si="10"/>
        <v>10.977077523382512</v>
      </c>
      <c r="AH33" s="2">
        <f t="shared" si="11"/>
        <v>3.384455696011504</v>
      </c>
      <c r="AI33" s="2">
        <f t="shared" si="12"/>
        <v>2.2280680445039707</v>
      </c>
      <c r="AJ33" s="2">
        <f t="shared" si="13"/>
        <v>9.3880557465048629</v>
      </c>
      <c r="AK33" s="2">
        <f t="shared" si="14"/>
        <v>5.4616240471015818</v>
      </c>
      <c r="AL33" s="2">
        <f t="shared" si="15"/>
        <v>16.17294951317551</v>
      </c>
      <c r="AM33" s="2">
        <f t="shared" si="16"/>
        <v>12.380751944356383</v>
      </c>
      <c r="AN33" s="2">
        <f t="shared" si="17"/>
        <v>11.35811050870705</v>
      </c>
      <c r="AO33" s="2">
        <f t="shared" si="18"/>
        <v>5.3478938437131545</v>
      </c>
      <c r="AP33" s="2">
        <f t="shared" si="19"/>
        <v>0.73750105098178542</v>
      </c>
      <c r="AQ33" s="2">
        <f t="shared" si="20"/>
        <v>9.349000318145535</v>
      </c>
      <c r="AR33" s="2">
        <f t="shared" si="21"/>
        <v>5.4129716503478633</v>
      </c>
      <c r="AS33" s="2">
        <f t="shared" si="22"/>
        <v>13.564560086318421</v>
      </c>
    </row>
    <row r="34" spans="1:45">
      <c r="A34" t="s">
        <v>54</v>
      </c>
      <c r="B34" t="s">
        <v>55</v>
      </c>
      <c r="C34">
        <v>96503</v>
      </c>
      <c r="D34">
        <v>79671</v>
      </c>
      <c r="E34">
        <v>633104</v>
      </c>
      <c r="F34">
        <v>43106</v>
      </c>
      <c r="G34">
        <v>0</v>
      </c>
      <c r="H34">
        <v>355434</v>
      </c>
      <c r="I34">
        <v>80349</v>
      </c>
      <c r="J34">
        <v>344500</v>
      </c>
      <c r="K34">
        <v>0</v>
      </c>
      <c r="L34">
        <v>923127</v>
      </c>
      <c r="M34">
        <v>1658499</v>
      </c>
      <c r="N34">
        <v>1535715</v>
      </c>
      <c r="O34">
        <v>540482</v>
      </c>
      <c r="P34">
        <v>0</v>
      </c>
      <c r="Q34">
        <v>143524</v>
      </c>
      <c r="R34">
        <v>359117</v>
      </c>
      <c r="S34">
        <v>266497</v>
      </c>
      <c r="T34">
        <v>0</v>
      </c>
      <c r="U34">
        <v>5430</v>
      </c>
      <c r="V34">
        <v>2469454</v>
      </c>
      <c r="W34">
        <v>34274</v>
      </c>
      <c r="Y34" s="2">
        <f t="shared" si="2"/>
        <v>0.64682394094912066</v>
      </c>
      <c r="Z34" s="2">
        <f t="shared" si="3"/>
        <v>3.954356241813865E-3</v>
      </c>
      <c r="AA34" s="2">
        <f t="shared" si="4"/>
        <v>0.22635219787312436</v>
      </c>
      <c r="AB34" s="2">
        <f t="shared" si="5"/>
        <v>0.72262551212671056</v>
      </c>
      <c r="AC34" s="2">
        <f t="shared" si="6"/>
        <v>0</v>
      </c>
      <c r="AD34" s="2">
        <f t="shared" si="7"/>
        <v>0.33195254200247293</v>
      </c>
      <c r="AE34" s="2">
        <f t="shared" si="8"/>
        <v>6.4982069318489377E-2</v>
      </c>
      <c r="AF34" s="2">
        <f t="shared" si="9"/>
        <v>0.96174550895850031</v>
      </c>
      <c r="AG34" s="2">
        <f t="shared" si="10"/>
        <v>0</v>
      </c>
      <c r="AH34" s="2">
        <f t="shared" si="11"/>
        <v>0.21107690316641536</v>
      </c>
      <c r="AI34" s="2">
        <f t="shared" si="12"/>
        <v>1.3620952457934696</v>
      </c>
      <c r="AJ34" s="2">
        <f t="shared" si="13"/>
        <v>0.40299506145516945</v>
      </c>
      <c r="AK34" s="2">
        <f t="shared" si="14"/>
        <v>0.31554562988778623</v>
      </c>
      <c r="AL34" s="2">
        <f t="shared" si="15"/>
        <v>0</v>
      </c>
      <c r="AM34" s="2">
        <f t="shared" si="16"/>
        <v>0.14319847970857405</v>
      </c>
      <c r="AN34" s="2">
        <f t="shared" si="17"/>
        <v>0.70450846936469202</v>
      </c>
      <c r="AO34" s="2">
        <f t="shared" si="18"/>
        <v>0.30406908892585149</v>
      </c>
      <c r="AP34" s="2">
        <f t="shared" si="19"/>
        <v>0</v>
      </c>
      <c r="AQ34" s="2">
        <f t="shared" si="20"/>
        <v>2.6206047813273337E-2</v>
      </c>
      <c r="AR34" s="2">
        <f t="shared" si="21"/>
        <v>0.39591683962078389</v>
      </c>
      <c r="AS34" s="2">
        <f t="shared" si="22"/>
        <v>3.5573926507796574E-2</v>
      </c>
    </row>
    <row r="35" spans="1:45">
      <c r="A35" t="s">
        <v>56</v>
      </c>
      <c r="B35" t="s">
        <v>57</v>
      </c>
      <c r="C35">
        <v>64320</v>
      </c>
      <c r="D35">
        <v>3118589</v>
      </c>
      <c r="E35">
        <v>2933</v>
      </c>
      <c r="F35">
        <v>279772</v>
      </c>
      <c r="G35">
        <v>1899698</v>
      </c>
      <c r="H35">
        <v>966605</v>
      </c>
      <c r="I35">
        <v>876792</v>
      </c>
      <c r="J35">
        <v>304316</v>
      </c>
      <c r="K35">
        <v>930201</v>
      </c>
      <c r="L35">
        <v>5371134</v>
      </c>
      <c r="M35">
        <v>301020</v>
      </c>
      <c r="N35">
        <v>1408802</v>
      </c>
      <c r="O35">
        <v>1236880</v>
      </c>
      <c r="P35">
        <v>754483</v>
      </c>
      <c r="Q35">
        <v>1378546</v>
      </c>
      <c r="R35">
        <v>100868</v>
      </c>
      <c r="S35">
        <v>179238</v>
      </c>
      <c r="T35">
        <v>0</v>
      </c>
      <c r="U35">
        <v>41236</v>
      </c>
      <c r="V35">
        <v>9683839</v>
      </c>
      <c r="W35">
        <v>89933</v>
      </c>
      <c r="Y35" s="2">
        <f t="shared" si="2"/>
        <v>0.43111318696669987</v>
      </c>
      <c r="Z35" s="2">
        <f t="shared" si="3"/>
        <v>0.15478670881251722</v>
      </c>
      <c r="AA35" s="2">
        <f t="shared" si="4"/>
        <v>1.0486286555792946E-3</v>
      </c>
      <c r="AB35" s="2">
        <f t="shared" si="5"/>
        <v>4.6900752744099208</v>
      </c>
      <c r="AC35" s="2">
        <f t="shared" si="6"/>
        <v>6.3293119154648272</v>
      </c>
      <c r="AD35" s="2">
        <f t="shared" si="7"/>
        <v>0.90274702719014044</v>
      </c>
      <c r="AE35" s="2">
        <f t="shared" si="8"/>
        <v>0.70910351742892808</v>
      </c>
      <c r="AF35" s="2">
        <f t="shared" si="9"/>
        <v>0.84956326938814219</v>
      </c>
      <c r="AG35" s="2">
        <f t="shared" si="10"/>
        <v>1.6395558923221727</v>
      </c>
      <c r="AH35" s="2">
        <f t="shared" si="11"/>
        <v>1.2281325659544582</v>
      </c>
      <c r="AI35" s="2">
        <f t="shared" si="12"/>
        <v>0.24722228405850727</v>
      </c>
      <c r="AJ35" s="2">
        <f t="shared" si="13"/>
        <v>0.36969115269966474</v>
      </c>
      <c r="AK35" s="2">
        <f t="shared" si="14"/>
        <v>0.72211855102594535</v>
      </c>
      <c r="AL35" s="2">
        <f t="shared" si="15"/>
        <v>0.84292653422936259</v>
      </c>
      <c r="AM35" s="2">
        <f t="shared" si="16"/>
        <v>1.3754193821823244</v>
      </c>
      <c r="AN35" s="2">
        <f t="shared" si="17"/>
        <v>0.19788080288005791</v>
      </c>
      <c r="AO35" s="2">
        <f t="shared" si="18"/>
        <v>0.20450787573928325</v>
      </c>
      <c r="AP35" s="2">
        <f t="shared" si="19"/>
        <v>0</v>
      </c>
      <c r="AQ35" s="2">
        <f t="shared" si="20"/>
        <v>0.19901152626669233</v>
      </c>
      <c r="AR35" s="2">
        <f t="shared" si="21"/>
        <v>1.5525678681508108</v>
      </c>
      <c r="AS35" s="2">
        <f t="shared" si="22"/>
        <v>9.3343932211754368E-2</v>
      </c>
    </row>
    <row r="36" spans="1:45">
      <c r="A36" t="s">
        <v>58</v>
      </c>
      <c r="B36" t="s">
        <v>59</v>
      </c>
      <c r="C36">
        <v>229366</v>
      </c>
      <c r="D36">
        <v>23962573</v>
      </c>
      <c r="E36">
        <v>275384</v>
      </c>
      <c r="F36">
        <v>217622</v>
      </c>
      <c r="G36">
        <v>767454</v>
      </c>
      <c r="H36">
        <v>2319683</v>
      </c>
      <c r="I36">
        <v>2184966</v>
      </c>
      <c r="J36">
        <v>410231</v>
      </c>
      <c r="K36">
        <v>1210072</v>
      </c>
      <c r="L36">
        <v>4820445</v>
      </c>
      <c r="M36">
        <v>595240</v>
      </c>
      <c r="N36">
        <v>22364144</v>
      </c>
      <c r="O36">
        <v>2895023</v>
      </c>
      <c r="P36">
        <v>1108514</v>
      </c>
      <c r="Q36">
        <v>928373</v>
      </c>
      <c r="R36">
        <v>1031527</v>
      </c>
      <c r="S36">
        <v>3108544</v>
      </c>
      <c r="T36">
        <v>1465274</v>
      </c>
      <c r="U36">
        <v>231912</v>
      </c>
      <c r="V36">
        <v>15984231</v>
      </c>
      <c r="W36">
        <v>958696</v>
      </c>
      <c r="Y36" s="2">
        <f t="shared" si="2"/>
        <v>1.5373555230379989</v>
      </c>
      <c r="Z36" s="2">
        <f t="shared" si="3"/>
        <v>1.1893480703451744</v>
      </c>
      <c r="AA36" s="2">
        <f t="shared" si="4"/>
        <v>9.8457399825451222E-2</v>
      </c>
      <c r="AB36" s="2">
        <f t="shared" si="5"/>
        <v>3.6481976801382405</v>
      </c>
      <c r="AC36" s="2">
        <f t="shared" si="6"/>
        <v>2.5569620785888829</v>
      </c>
      <c r="AD36" s="2">
        <f t="shared" si="7"/>
        <v>2.1664350301038238</v>
      </c>
      <c r="AE36" s="2">
        <f t="shared" si="8"/>
        <v>1.7670862371721177</v>
      </c>
      <c r="AF36" s="2">
        <f t="shared" si="9"/>
        <v>1.1452476687534239</v>
      </c>
      <c r="AG36" s="2">
        <f t="shared" si="10"/>
        <v>2.1328515855541719</v>
      </c>
      <c r="AH36" s="2">
        <f t="shared" si="11"/>
        <v>1.1022151908502633</v>
      </c>
      <c r="AI36" s="2">
        <f t="shared" si="12"/>
        <v>0.48885985104971719</v>
      </c>
      <c r="AJ36" s="2">
        <f t="shared" si="13"/>
        <v>5.8686928145341151</v>
      </c>
      <c r="AK36" s="2">
        <f t="shared" si="14"/>
        <v>1.6901799802299216</v>
      </c>
      <c r="AL36" s="2">
        <f t="shared" si="15"/>
        <v>1.238458473106389</v>
      </c>
      <c r="AM36" s="2">
        <f t="shared" si="16"/>
        <v>0.92626739919795997</v>
      </c>
      <c r="AN36" s="2">
        <f t="shared" si="17"/>
        <v>2.0236288114412648</v>
      </c>
      <c r="AO36" s="2">
        <f t="shared" si="18"/>
        <v>3.5468021852625808</v>
      </c>
      <c r="AP36" s="2">
        <f t="shared" si="19"/>
        <v>13.891774199463745</v>
      </c>
      <c r="AQ36" s="2">
        <f t="shared" si="20"/>
        <v>1.1192443757775039</v>
      </c>
      <c r="AR36" s="2">
        <f t="shared" si="21"/>
        <v>2.5626823667452654</v>
      </c>
      <c r="AS36" s="2">
        <f t="shared" si="22"/>
        <v>0.99505692499616449</v>
      </c>
    </row>
    <row r="37" spans="1:45">
      <c r="A37" t="s">
        <v>60</v>
      </c>
      <c r="B37" t="s">
        <v>61</v>
      </c>
      <c r="C37">
        <v>630450</v>
      </c>
      <c r="D37">
        <v>39969201</v>
      </c>
      <c r="E37">
        <v>902335</v>
      </c>
      <c r="F37">
        <v>23100</v>
      </c>
      <c r="G37">
        <v>0</v>
      </c>
      <c r="H37">
        <v>599961</v>
      </c>
      <c r="I37">
        <v>311326</v>
      </c>
      <c r="J37">
        <v>426887</v>
      </c>
      <c r="K37">
        <v>646637</v>
      </c>
      <c r="L37">
        <v>6256044</v>
      </c>
      <c r="M37">
        <v>1400284</v>
      </c>
      <c r="N37">
        <v>1832007</v>
      </c>
      <c r="O37">
        <v>4088426</v>
      </c>
      <c r="P37">
        <v>563117</v>
      </c>
      <c r="Q37">
        <v>4191352</v>
      </c>
      <c r="R37">
        <v>267604</v>
      </c>
      <c r="S37">
        <v>1916071</v>
      </c>
      <c r="T37">
        <v>15990</v>
      </c>
      <c r="U37">
        <v>309679</v>
      </c>
      <c r="V37">
        <v>5317460</v>
      </c>
      <c r="W37">
        <v>0</v>
      </c>
      <c r="Y37" s="2">
        <f t="shared" si="2"/>
        <v>4.2256733321386184</v>
      </c>
      <c r="Z37" s="2">
        <f t="shared" si="3"/>
        <v>1.9838141789944015</v>
      </c>
      <c r="AA37" s="2">
        <f t="shared" si="4"/>
        <v>0.32260972994617892</v>
      </c>
      <c r="AB37" s="2">
        <f t="shared" si="5"/>
        <v>0.38724653946381044</v>
      </c>
      <c r="AC37" s="2">
        <f t="shared" si="6"/>
        <v>0</v>
      </c>
      <c r="AD37" s="2">
        <f t="shared" si="7"/>
        <v>0.56032506471622201</v>
      </c>
      <c r="AE37" s="2">
        <f t="shared" si="8"/>
        <v>0.25178418788843704</v>
      </c>
      <c r="AF37" s="2">
        <f t="shared" si="9"/>
        <v>1.1917464588759574</v>
      </c>
      <c r="AG37" s="2">
        <f t="shared" si="10"/>
        <v>1.1397509823613743</v>
      </c>
      <c r="AH37" s="2">
        <f t="shared" si="11"/>
        <v>1.4304709900076953</v>
      </c>
      <c r="AI37" s="2">
        <f t="shared" si="12"/>
        <v>1.1500279343916775</v>
      </c>
      <c r="AJ37" s="2">
        <f t="shared" si="13"/>
        <v>0.48074660568614658</v>
      </c>
      <c r="AK37" s="2">
        <f t="shared" si="14"/>
        <v>2.3869156741937791</v>
      </c>
      <c r="AL37" s="2">
        <f t="shared" si="15"/>
        <v>0.62912784141675293</v>
      </c>
      <c r="AM37" s="2">
        <f t="shared" si="16"/>
        <v>4.1818457841440546</v>
      </c>
      <c r="AN37" s="2">
        <f t="shared" si="17"/>
        <v>0.52498011632941088</v>
      </c>
      <c r="AO37" s="2">
        <f t="shared" si="18"/>
        <v>2.1862083373818284</v>
      </c>
      <c r="AP37" s="2">
        <f t="shared" si="19"/>
        <v>0.15159585814627521</v>
      </c>
      <c r="AQ37" s="2">
        <f t="shared" si="20"/>
        <v>1.4945603463658699</v>
      </c>
      <c r="AR37" s="2">
        <f t="shared" si="21"/>
        <v>0.8525252780614393</v>
      </c>
      <c r="AS37" s="2">
        <f t="shared" si="22"/>
        <v>0</v>
      </c>
    </row>
    <row r="38" spans="1:45">
      <c r="A38" t="s">
        <v>62</v>
      </c>
      <c r="B38" t="s">
        <v>63</v>
      </c>
      <c r="C38">
        <v>254928</v>
      </c>
      <c r="D38">
        <v>45026477</v>
      </c>
      <c r="E38">
        <v>141012</v>
      </c>
      <c r="F38">
        <v>0</v>
      </c>
      <c r="G38">
        <v>0</v>
      </c>
      <c r="H38">
        <v>407301</v>
      </c>
      <c r="I38">
        <v>481151</v>
      </c>
      <c r="J38">
        <v>413306</v>
      </c>
      <c r="K38">
        <v>290148</v>
      </c>
      <c r="L38">
        <v>3794446</v>
      </c>
      <c r="M38">
        <v>86898</v>
      </c>
      <c r="N38">
        <v>615862</v>
      </c>
      <c r="O38">
        <v>907406</v>
      </c>
      <c r="P38">
        <v>890010</v>
      </c>
      <c r="Q38">
        <v>439757</v>
      </c>
      <c r="R38">
        <v>295757</v>
      </c>
      <c r="S38">
        <v>508747</v>
      </c>
      <c r="T38">
        <v>79931</v>
      </c>
      <c r="U38">
        <v>10692</v>
      </c>
      <c r="V38">
        <v>5550596</v>
      </c>
      <c r="W38">
        <v>0</v>
      </c>
      <c r="Y38" s="2">
        <f t="shared" si="2"/>
        <v>1.7086881611792113</v>
      </c>
      <c r="Z38" s="2">
        <f t="shared" si="3"/>
        <v>2.2348248468305711</v>
      </c>
      <c r="AA38" s="2">
        <f t="shared" si="4"/>
        <v>5.0415691776524885E-2</v>
      </c>
      <c r="AB38" s="2">
        <f t="shared" si="5"/>
        <v>0</v>
      </c>
      <c r="AC38" s="2">
        <f t="shared" si="6"/>
        <v>0</v>
      </c>
      <c r="AD38" s="2">
        <f t="shared" si="7"/>
        <v>0.38039299085104189</v>
      </c>
      <c r="AE38" s="2">
        <f t="shared" si="8"/>
        <v>0.38912976682547989</v>
      </c>
      <c r="AF38" s="2">
        <f t="shared" si="9"/>
        <v>1.1538321896243888</v>
      </c>
      <c r="AG38" s="2">
        <f t="shared" si="10"/>
        <v>0.51140975234975428</v>
      </c>
      <c r="AH38" s="2">
        <f t="shared" si="11"/>
        <v>0.8676161686443925</v>
      </c>
      <c r="AI38" s="2">
        <f t="shared" si="12"/>
        <v>7.1367756428530216E-2</v>
      </c>
      <c r="AJ38" s="2">
        <f t="shared" si="13"/>
        <v>0.16161159104254602</v>
      </c>
      <c r="AK38" s="2">
        <f t="shared" si="14"/>
        <v>0.52976416945237126</v>
      </c>
      <c r="AL38" s="2">
        <f t="shared" si="15"/>
        <v>0.99434055469702443</v>
      </c>
      <c r="AM38" s="2">
        <f t="shared" si="16"/>
        <v>0.43875960704274825</v>
      </c>
      <c r="AN38" s="2">
        <f t="shared" si="17"/>
        <v>0.5802101024844083</v>
      </c>
      <c r="AO38" s="2">
        <f t="shared" si="18"/>
        <v>0.58047271370319431</v>
      </c>
      <c r="AP38" s="2">
        <f t="shared" si="19"/>
        <v>0.75779915806691212</v>
      </c>
      <c r="AQ38" s="2">
        <f t="shared" si="20"/>
        <v>5.1601300777075233E-2</v>
      </c>
      <c r="AR38" s="2">
        <f t="shared" si="21"/>
        <v>0.88990296086979737</v>
      </c>
      <c r="AS38" s="2">
        <f t="shared" si="22"/>
        <v>0</v>
      </c>
    </row>
    <row r="39" spans="1:45">
      <c r="A39" t="s">
        <v>64</v>
      </c>
      <c r="B39" t="s">
        <v>65</v>
      </c>
      <c r="C39">
        <v>15000</v>
      </c>
      <c r="D39">
        <v>1316583</v>
      </c>
      <c r="E39">
        <v>2194797</v>
      </c>
      <c r="F39">
        <v>24750</v>
      </c>
      <c r="G39">
        <v>295377</v>
      </c>
      <c r="H39">
        <v>3043300</v>
      </c>
      <c r="I39">
        <v>798035</v>
      </c>
      <c r="J39">
        <v>424351</v>
      </c>
      <c r="K39">
        <v>468041</v>
      </c>
      <c r="L39">
        <v>1300013</v>
      </c>
      <c r="M39">
        <v>481645</v>
      </c>
      <c r="N39">
        <v>515036</v>
      </c>
      <c r="O39">
        <v>2226064</v>
      </c>
      <c r="P39">
        <v>1232664</v>
      </c>
      <c r="Q39">
        <v>368393</v>
      </c>
      <c r="R39">
        <v>109516</v>
      </c>
      <c r="S39">
        <v>824961</v>
      </c>
      <c r="T39">
        <v>324649</v>
      </c>
      <c r="U39">
        <v>13650</v>
      </c>
      <c r="V39">
        <v>6120941</v>
      </c>
      <c r="W39">
        <v>357360</v>
      </c>
      <c r="Y39" s="2">
        <f t="shared" si="2"/>
        <v>0.10053945591574158</v>
      </c>
      <c r="Z39" s="2">
        <f t="shared" si="3"/>
        <v>6.5346715918163739E-2</v>
      </c>
      <c r="AA39" s="2">
        <f t="shared" si="4"/>
        <v>0.78470065713585713</v>
      </c>
      <c r="AB39" s="2">
        <f t="shared" si="5"/>
        <v>0.41490700656836832</v>
      </c>
      <c r="AC39" s="2">
        <f t="shared" si="6"/>
        <v>0.98412124751105401</v>
      </c>
      <c r="AD39" s="2">
        <f t="shared" si="7"/>
        <v>2.8422468617974812</v>
      </c>
      <c r="AE39" s="2">
        <f t="shared" si="8"/>
        <v>0.64540897445619327</v>
      </c>
      <c r="AF39" s="2">
        <f t="shared" si="9"/>
        <v>1.1846666719072527</v>
      </c>
      <c r="AG39" s="2">
        <f t="shared" si="10"/>
        <v>0.82496081964904577</v>
      </c>
      <c r="AH39" s="2">
        <f t="shared" si="11"/>
        <v>0.29725348529084417</v>
      </c>
      <c r="AI39" s="2">
        <f t="shared" si="12"/>
        <v>0.39556633115859324</v>
      </c>
      <c r="AJ39" s="2">
        <f t="shared" si="13"/>
        <v>0.13515330935207681</v>
      </c>
      <c r="AK39" s="2">
        <f t="shared" si="14"/>
        <v>1.2996265686008506</v>
      </c>
      <c r="AL39" s="2">
        <f t="shared" si="15"/>
        <v>1.3771618358389826</v>
      </c>
      <c r="AM39" s="2">
        <f t="shared" si="16"/>
        <v>0.36755746450266658</v>
      </c>
      <c r="AN39" s="2">
        <f t="shared" si="17"/>
        <v>0.21484627442015727</v>
      </c>
      <c r="AO39" s="2">
        <f t="shared" si="18"/>
        <v>0.94126815562411348</v>
      </c>
      <c r="AP39" s="2">
        <f t="shared" si="19"/>
        <v>3.0778889150300253</v>
      </c>
      <c r="AQ39" s="2">
        <f t="shared" si="20"/>
        <v>6.5877081519554515E-2</v>
      </c>
      <c r="AR39" s="2">
        <f t="shared" si="21"/>
        <v>0.98134389878300243</v>
      </c>
      <c r="AS39" s="2">
        <f t="shared" si="22"/>
        <v>0.37091376486042432</v>
      </c>
    </row>
    <row r="40" spans="1:45">
      <c r="A40" t="s">
        <v>66</v>
      </c>
      <c r="B40" t="s">
        <v>67</v>
      </c>
      <c r="C40">
        <v>142706</v>
      </c>
      <c r="D40">
        <v>24894479</v>
      </c>
      <c r="E40">
        <v>18053764</v>
      </c>
      <c r="F40">
        <v>21700</v>
      </c>
      <c r="G40">
        <v>564000</v>
      </c>
      <c r="H40">
        <v>793366</v>
      </c>
      <c r="I40">
        <v>265484</v>
      </c>
      <c r="J40">
        <v>1341434</v>
      </c>
      <c r="K40">
        <v>154984</v>
      </c>
      <c r="L40">
        <v>6067570</v>
      </c>
      <c r="M40">
        <v>2108271</v>
      </c>
      <c r="N40">
        <v>3572263</v>
      </c>
      <c r="O40">
        <v>1787919</v>
      </c>
      <c r="P40">
        <v>252592</v>
      </c>
      <c r="Q40">
        <v>2854982</v>
      </c>
      <c r="R40">
        <v>129289</v>
      </c>
      <c r="S40">
        <v>934825</v>
      </c>
      <c r="T40">
        <v>254411</v>
      </c>
      <c r="U40">
        <v>36197</v>
      </c>
      <c r="V40">
        <v>15328440</v>
      </c>
      <c r="W40">
        <v>958452</v>
      </c>
      <c r="Y40" s="2">
        <f t="shared" si="2"/>
        <v>0.95650557306078787</v>
      </c>
      <c r="Z40" s="2">
        <f t="shared" si="3"/>
        <v>1.2356018930395523</v>
      </c>
      <c r="AA40" s="2">
        <f t="shared" si="4"/>
        <v>6.4547201743831799</v>
      </c>
      <c r="AB40" s="2">
        <f t="shared" si="5"/>
        <v>0.36377705222357948</v>
      </c>
      <c r="AC40" s="2">
        <f t="shared" si="6"/>
        <v>1.8791049526409791</v>
      </c>
      <c r="AD40" s="2">
        <f t="shared" si="7"/>
        <v>0.74095292076259989</v>
      </c>
      <c r="AE40" s="2">
        <f t="shared" si="8"/>
        <v>0.2147095756132601</v>
      </c>
      <c r="AF40" s="2">
        <f t="shared" si="9"/>
        <v>3.7449002178932855</v>
      </c>
      <c r="AG40" s="2">
        <f t="shared" si="10"/>
        <v>0.27317206755922602</v>
      </c>
      <c r="AH40" s="2">
        <f t="shared" si="11"/>
        <v>1.3873756106640223</v>
      </c>
      <c r="AI40" s="2">
        <f t="shared" si="12"/>
        <v>1.7314848582629498</v>
      </c>
      <c r="AJ40" s="2">
        <f t="shared" si="13"/>
        <v>0.93741634822804221</v>
      </c>
      <c r="AK40" s="2">
        <f t="shared" si="14"/>
        <v>1.0438275965588879</v>
      </c>
      <c r="AL40" s="2">
        <f t="shared" si="15"/>
        <v>0.2822018509814842</v>
      </c>
      <c r="AM40" s="2">
        <f t="shared" si="16"/>
        <v>2.848506744484157</v>
      </c>
      <c r="AN40" s="2">
        <f t="shared" si="17"/>
        <v>0.25363654601617769</v>
      </c>
      <c r="AO40" s="2">
        <f t="shared" si="18"/>
        <v>1.0666213355313909</v>
      </c>
      <c r="AP40" s="2">
        <f t="shared" si="19"/>
        <v>2.4119858578394009</v>
      </c>
      <c r="AQ40" s="2">
        <f t="shared" si="20"/>
        <v>0.1746925069423674</v>
      </c>
      <c r="AR40" s="2">
        <f t="shared" si="21"/>
        <v>2.4575422425835058</v>
      </c>
      <c r="AS40" s="2">
        <f t="shared" si="22"/>
        <v>0.99480367069062958</v>
      </c>
    </row>
    <row r="41" spans="1:45">
      <c r="A41" t="s">
        <v>68</v>
      </c>
      <c r="B41" t="s">
        <v>69</v>
      </c>
      <c r="C41">
        <v>0</v>
      </c>
      <c r="D41">
        <v>302535</v>
      </c>
      <c r="E41">
        <v>80409</v>
      </c>
      <c r="F41">
        <v>0</v>
      </c>
      <c r="G41">
        <v>219901</v>
      </c>
      <c r="H41">
        <v>29773</v>
      </c>
      <c r="I41">
        <v>0</v>
      </c>
      <c r="J41">
        <v>116129</v>
      </c>
      <c r="K41">
        <v>0</v>
      </c>
      <c r="L41">
        <v>154161</v>
      </c>
      <c r="M41">
        <v>520127</v>
      </c>
      <c r="N41">
        <v>168944</v>
      </c>
      <c r="O41">
        <v>315914</v>
      </c>
      <c r="P41">
        <v>0</v>
      </c>
      <c r="Q41">
        <v>0</v>
      </c>
      <c r="R41">
        <v>0</v>
      </c>
      <c r="S41">
        <v>64616</v>
      </c>
      <c r="T41">
        <v>0</v>
      </c>
      <c r="U41">
        <v>0</v>
      </c>
      <c r="V41">
        <v>1350942</v>
      </c>
      <c r="W41">
        <v>0</v>
      </c>
      <c r="Y41" s="2">
        <f t="shared" si="2"/>
        <v>0</v>
      </c>
      <c r="Z41" s="2">
        <f t="shared" si="3"/>
        <v>1.5015892427823896E-2</v>
      </c>
      <c r="AA41" s="2">
        <f t="shared" si="4"/>
        <v>2.8748442402480565E-2</v>
      </c>
      <c r="AB41" s="2">
        <f t="shared" si="5"/>
        <v>0</v>
      </c>
      <c r="AC41" s="2">
        <f t="shared" si="6"/>
        <v>0.73265435849415594</v>
      </c>
      <c r="AD41" s="2">
        <f t="shared" si="7"/>
        <v>2.780607098094056E-2</v>
      </c>
      <c r="AE41" s="2">
        <f t="shared" si="8"/>
        <v>0</v>
      </c>
      <c r="AF41" s="2">
        <f t="shared" si="9"/>
        <v>0.32419896722740693</v>
      </c>
      <c r="AG41" s="2">
        <f t="shared" si="10"/>
        <v>0</v>
      </c>
      <c r="AH41" s="2">
        <f t="shared" si="11"/>
        <v>3.5249566385814474E-2</v>
      </c>
      <c r="AI41" s="2">
        <f t="shared" si="12"/>
        <v>0.42717090206796626</v>
      </c>
      <c r="AJ41" s="2">
        <f t="shared" si="13"/>
        <v>4.433348483441403E-2</v>
      </c>
      <c r="AK41" s="2">
        <f t="shared" si="14"/>
        <v>0.18443774653063394</v>
      </c>
      <c r="AL41" s="2">
        <f t="shared" si="15"/>
        <v>0</v>
      </c>
      <c r="AM41" s="2">
        <f t="shared" si="16"/>
        <v>0</v>
      </c>
      <c r="AN41" s="2">
        <f t="shared" si="17"/>
        <v>0</v>
      </c>
      <c r="AO41" s="2">
        <f t="shared" si="18"/>
        <v>7.3725889034521291E-2</v>
      </c>
      <c r="AP41" s="2">
        <f t="shared" si="19"/>
        <v>0</v>
      </c>
      <c r="AQ41" s="2">
        <f t="shared" si="20"/>
        <v>0</v>
      </c>
      <c r="AR41" s="2">
        <f t="shared" si="21"/>
        <v>0.21659066625698678</v>
      </c>
      <c r="AS41" s="2">
        <f t="shared" si="22"/>
        <v>0</v>
      </c>
    </row>
    <row r="42" spans="1:45">
      <c r="A42" t="s">
        <v>70</v>
      </c>
      <c r="B42" t="s">
        <v>71</v>
      </c>
      <c r="C42">
        <v>0</v>
      </c>
      <c r="D42">
        <v>1699385</v>
      </c>
      <c r="E42">
        <v>364862</v>
      </c>
      <c r="F42">
        <v>104396</v>
      </c>
      <c r="G42">
        <v>28508</v>
      </c>
      <c r="H42">
        <v>171138</v>
      </c>
      <c r="I42">
        <v>345473</v>
      </c>
      <c r="J42">
        <v>0</v>
      </c>
      <c r="K42">
        <v>73927</v>
      </c>
      <c r="L42">
        <v>2711045</v>
      </c>
      <c r="M42">
        <v>657078</v>
      </c>
      <c r="N42">
        <v>5355479</v>
      </c>
      <c r="O42">
        <v>2029884</v>
      </c>
      <c r="P42">
        <v>0</v>
      </c>
      <c r="Q42">
        <v>165408</v>
      </c>
      <c r="R42">
        <v>34994</v>
      </c>
      <c r="S42">
        <v>71660</v>
      </c>
      <c r="T42">
        <v>0</v>
      </c>
      <c r="U42">
        <v>697949</v>
      </c>
      <c r="V42">
        <v>701910</v>
      </c>
      <c r="W42">
        <v>0</v>
      </c>
      <c r="Y42" s="2">
        <f t="shared" si="2"/>
        <v>0</v>
      </c>
      <c r="Z42" s="2">
        <f t="shared" si="3"/>
        <v>8.4346546196167424E-2</v>
      </c>
      <c r="AA42" s="2">
        <f t="shared" si="4"/>
        <v>0.13044826066552082</v>
      </c>
      <c r="AB42" s="2">
        <f t="shared" si="5"/>
        <v>1.7500861356651063</v>
      </c>
      <c r="AC42" s="2">
        <f t="shared" si="6"/>
        <v>9.4981425513987638E-2</v>
      </c>
      <c r="AD42" s="2">
        <f t="shared" si="7"/>
        <v>0.15983190728298141</v>
      </c>
      <c r="AE42" s="2">
        <f t="shared" si="8"/>
        <v>0.2794004957580864</v>
      </c>
      <c r="AF42" s="2">
        <f t="shared" si="9"/>
        <v>0</v>
      </c>
      <c r="AG42" s="2">
        <f t="shared" si="10"/>
        <v>0.13030242759543503</v>
      </c>
      <c r="AH42" s="2">
        <f t="shared" si="11"/>
        <v>0.61989193571934798</v>
      </c>
      <c r="AI42" s="2">
        <f t="shared" si="12"/>
        <v>0.53964628252141333</v>
      </c>
      <c r="AJ42" s="2">
        <f t="shared" si="13"/>
        <v>1.4053594506317053</v>
      </c>
      <c r="AK42" s="2">
        <f t="shared" si="14"/>
        <v>1.1850922424412635</v>
      </c>
      <c r="AL42" s="2">
        <f t="shared" si="15"/>
        <v>0</v>
      </c>
      <c r="AM42" s="2">
        <f t="shared" si="16"/>
        <v>0.16503284559819831</v>
      </c>
      <c r="AN42" s="2">
        <f t="shared" si="17"/>
        <v>6.8650521632081005E-2</v>
      </c>
      <c r="AO42" s="2">
        <f t="shared" si="18"/>
        <v>8.1762987622474234E-2</v>
      </c>
      <c r="AP42" s="2">
        <f t="shared" si="19"/>
        <v>0</v>
      </c>
      <c r="AQ42" s="2">
        <f t="shared" si="20"/>
        <v>3.3684134190103703</v>
      </c>
      <c r="AR42" s="2">
        <f t="shared" si="21"/>
        <v>0.11253418322358887</v>
      </c>
      <c r="AS42" s="2">
        <f t="shared" si="22"/>
        <v>0</v>
      </c>
    </row>
    <row r="43" spans="1:45">
      <c r="A43" t="s">
        <v>72</v>
      </c>
      <c r="B43" t="s">
        <v>73</v>
      </c>
      <c r="C43">
        <v>89295</v>
      </c>
      <c r="D43">
        <v>254882</v>
      </c>
      <c r="E43">
        <v>0</v>
      </c>
      <c r="F43">
        <v>0</v>
      </c>
      <c r="G43">
        <v>0</v>
      </c>
      <c r="H43">
        <v>445300</v>
      </c>
      <c r="I43">
        <v>0</v>
      </c>
      <c r="J43">
        <v>700821</v>
      </c>
      <c r="K43">
        <v>606027</v>
      </c>
      <c r="L43">
        <v>722260</v>
      </c>
      <c r="M43">
        <v>64626</v>
      </c>
      <c r="N43">
        <v>1200741</v>
      </c>
      <c r="O43">
        <v>6522061</v>
      </c>
      <c r="P43">
        <v>0</v>
      </c>
      <c r="Q43">
        <v>114491</v>
      </c>
      <c r="R43">
        <v>52725</v>
      </c>
      <c r="S43">
        <v>138802</v>
      </c>
      <c r="T43">
        <v>0</v>
      </c>
      <c r="U43">
        <v>0</v>
      </c>
      <c r="V43">
        <v>242902</v>
      </c>
      <c r="W43">
        <v>1500000</v>
      </c>
      <c r="Y43" s="2">
        <f t="shared" si="2"/>
        <v>0.59851138106640966</v>
      </c>
      <c r="Z43" s="2">
        <f t="shared" si="3"/>
        <v>1.2650703864969706E-2</v>
      </c>
      <c r="AA43" s="2">
        <f t="shared" si="4"/>
        <v>0</v>
      </c>
      <c r="AB43" s="2">
        <f t="shared" si="5"/>
        <v>0</v>
      </c>
      <c r="AC43" s="2">
        <f t="shared" si="6"/>
        <v>0</v>
      </c>
      <c r="AD43" s="2">
        <f t="shared" si="7"/>
        <v>0.41588161783538208</v>
      </c>
      <c r="AE43" s="2">
        <f t="shared" si="8"/>
        <v>0</v>
      </c>
      <c r="AF43" s="2">
        <f t="shared" si="9"/>
        <v>1.9564918703448626</v>
      </c>
      <c r="AG43" s="2">
        <f t="shared" si="10"/>
        <v>1.0681725119155208</v>
      </c>
      <c r="AH43" s="2">
        <f t="shared" si="11"/>
        <v>0.1651478118189319</v>
      </c>
      <c r="AI43" s="2">
        <f t="shared" si="12"/>
        <v>5.3076165469288054E-2</v>
      </c>
      <c r="AJ43" s="2">
        <f t="shared" si="13"/>
        <v>0.31509276987379925</v>
      </c>
      <c r="AK43" s="2">
        <f t="shared" si="14"/>
        <v>3.8077268926838723</v>
      </c>
      <c r="AL43" s="2">
        <f t="shared" si="15"/>
        <v>0</v>
      </c>
      <c r="AM43" s="2">
        <f t="shared" si="16"/>
        <v>0.11423132814243159</v>
      </c>
      <c r="AN43" s="2">
        <f t="shared" si="17"/>
        <v>0.10343483891671347</v>
      </c>
      <c r="AO43" s="2">
        <f t="shared" si="18"/>
        <v>0.15837100485591221</v>
      </c>
      <c r="AP43" s="2">
        <f t="shared" si="19"/>
        <v>0</v>
      </c>
      <c r="AQ43" s="2">
        <f t="shared" si="20"/>
        <v>0</v>
      </c>
      <c r="AR43" s="2">
        <f t="shared" si="21"/>
        <v>3.8943423192968021E-2</v>
      </c>
      <c r="AS43" s="2">
        <f t="shared" si="22"/>
        <v>1.5568912225504714</v>
      </c>
    </row>
    <row r="44" spans="1:45">
      <c r="A44" t="s">
        <v>74</v>
      </c>
      <c r="B44" t="s">
        <v>75</v>
      </c>
      <c r="C44">
        <v>54626</v>
      </c>
      <c r="D44">
        <v>1519963</v>
      </c>
      <c r="E44">
        <v>449278</v>
      </c>
      <c r="F44">
        <v>0</v>
      </c>
      <c r="G44">
        <v>373745</v>
      </c>
      <c r="H44">
        <v>203928</v>
      </c>
      <c r="I44">
        <v>317526</v>
      </c>
      <c r="J44">
        <v>609968</v>
      </c>
      <c r="K44">
        <v>478014</v>
      </c>
      <c r="L44">
        <v>2417997</v>
      </c>
      <c r="M44">
        <v>1674891</v>
      </c>
      <c r="N44">
        <v>6370963</v>
      </c>
      <c r="O44">
        <v>1606172</v>
      </c>
      <c r="P44">
        <v>894288</v>
      </c>
      <c r="Q44">
        <v>256513</v>
      </c>
      <c r="R44">
        <v>518197</v>
      </c>
      <c r="S44">
        <v>90147</v>
      </c>
      <c r="T44">
        <v>64111</v>
      </c>
      <c r="U44">
        <v>60339</v>
      </c>
      <c r="V44">
        <v>8992788</v>
      </c>
      <c r="W44">
        <v>538508</v>
      </c>
      <c r="Y44" s="2">
        <f t="shared" si="2"/>
        <v>0.36613788792355328</v>
      </c>
      <c r="Z44" s="2">
        <f t="shared" si="3"/>
        <v>7.5441191605177885E-2</v>
      </c>
      <c r="AA44" s="2">
        <f t="shared" si="4"/>
        <v>0.16062931644096634</v>
      </c>
      <c r="AB44" s="2">
        <f t="shared" si="5"/>
        <v>0</v>
      </c>
      <c r="AC44" s="2">
        <f t="shared" si="6"/>
        <v>1.2452235470297921</v>
      </c>
      <c r="AD44" s="2">
        <f t="shared" si="7"/>
        <v>0.19045566261381944</v>
      </c>
      <c r="AE44" s="2">
        <f t="shared" si="8"/>
        <v>0.25679842365707922</v>
      </c>
      <c r="AF44" s="2">
        <f t="shared" si="9"/>
        <v>1.7028562688197344</v>
      </c>
      <c r="AG44" s="2">
        <f t="shared" si="10"/>
        <v>0.84253905372332549</v>
      </c>
      <c r="AH44" s="2">
        <f t="shared" si="11"/>
        <v>0.55288526781871061</v>
      </c>
      <c r="AI44" s="2">
        <f t="shared" si="12"/>
        <v>1.3755576990533429</v>
      </c>
      <c r="AJ44" s="2">
        <f t="shared" si="13"/>
        <v>1.6718379554237672</v>
      </c>
      <c r="AK44" s="2">
        <f t="shared" si="14"/>
        <v>0.93771958260982857</v>
      </c>
      <c r="AL44" s="2">
        <f t="shared" si="15"/>
        <v>0.99912003907696822</v>
      </c>
      <c r="AM44" s="2">
        <f t="shared" si="16"/>
        <v>0.25593121446925571</v>
      </c>
      <c r="AN44" s="2">
        <f t="shared" si="17"/>
        <v>1.0165883968160108</v>
      </c>
      <c r="AO44" s="2">
        <f t="shared" si="18"/>
        <v>0.10285637796822754</v>
      </c>
      <c r="AP44" s="2">
        <f t="shared" si="19"/>
        <v>0.60781501323426201</v>
      </c>
      <c r="AQ44" s="2">
        <f t="shared" si="20"/>
        <v>0.29120565727534065</v>
      </c>
      <c r="AR44" s="2">
        <f t="shared" si="21"/>
        <v>1.4417746612569864</v>
      </c>
      <c r="AS44" s="2">
        <f t="shared" si="22"/>
        <v>0.55893225231547283</v>
      </c>
    </row>
    <row r="45" spans="1:45">
      <c r="A45" t="s">
        <v>76</v>
      </c>
      <c r="B45" t="s">
        <v>77</v>
      </c>
      <c r="C45">
        <v>0</v>
      </c>
      <c r="D45">
        <v>386537</v>
      </c>
      <c r="E45">
        <v>457176</v>
      </c>
      <c r="F45">
        <v>0</v>
      </c>
      <c r="G45">
        <v>0</v>
      </c>
      <c r="H45">
        <v>111670</v>
      </c>
      <c r="I45">
        <v>53028</v>
      </c>
      <c r="J45">
        <v>74759</v>
      </c>
      <c r="K45">
        <v>69830</v>
      </c>
      <c r="L45">
        <v>405018</v>
      </c>
      <c r="M45">
        <v>346252</v>
      </c>
      <c r="N45">
        <v>443550</v>
      </c>
      <c r="O45">
        <v>369277</v>
      </c>
      <c r="P45">
        <v>99753</v>
      </c>
      <c r="Q45">
        <v>0</v>
      </c>
      <c r="R45">
        <v>0</v>
      </c>
      <c r="S45">
        <v>263376</v>
      </c>
      <c r="T45">
        <v>0</v>
      </c>
      <c r="U45">
        <v>44972</v>
      </c>
      <c r="V45">
        <v>1692831</v>
      </c>
      <c r="W45">
        <v>381950</v>
      </c>
      <c r="Y45" s="2">
        <f t="shared" si="2"/>
        <v>0</v>
      </c>
      <c r="Z45" s="2">
        <f t="shared" si="3"/>
        <v>1.9185211666001505E-2</v>
      </c>
      <c r="AA45" s="2">
        <f t="shared" si="4"/>
        <v>0.16345306997719727</v>
      </c>
      <c r="AB45" s="2">
        <f t="shared" si="5"/>
        <v>0</v>
      </c>
      <c r="AC45" s="2">
        <f t="shared" si="6"/>
        <v>0</v>
      </c>
      <c r="AD45" s="2">
        <f t="shared" si="7"/>
        <v>0.10429261231456798</v>
      </c>
      <c r="AE45" s="2">
        <f t="shared" si="8"/>
        <v>4.2886273280574184E-2</v>
      </c>
      <c r="AF45" s="2">
        <f t="shared" si="9"/>
        <v>0.20870575472925551</v>
      </c>
      <c r="AG45" s="2">
        <f t="shared" si="10"/>
        <v>0.12308112758517495</v>
      </c>
      <c r="AH45" s="2">
        <f t="shared" si="11"/>
        <v>9.2609083221111735E-2</v>
      </c>
      <c r="AI45" s="2">
        <f t="shared" si="12"/>
        <v>0.28437050793909463</v>
      </c>
      <c r="AJ45" s="2">
        <f t="shared" si="13"/>
        <v>0.11639429158954649</v>
      </c>
      <c r="AK45" s="2">
        <f t="shared" si="14"/>
        <v>0.21559227424423388</v>
      </c>
      <c r="AL45" s="2">
        <f t="shared" si="15"/>
        <v>0.11144644818900043</v>
      </c>
      <c r="AM45" s="2">
        <f t="shared" si="16"/>
        <v>0</v>
      </c>
      <c r="AN45" s="2">
        <f t="shared" si="17"/>
        <v>0</v>
      </c>
      <c r="AO45" s="2">
        <f t="shared" si="18"/>
        <v>0.30050807463099044</v>
      </c>
      <c r="AP45" s="2">
        <f t="shared" si="19"/>
        <v>0</v>
      </c>
      <c r="AQ45" s="2">
        <f t="shared" si="20"/>
        <v>0.2170420593477953</v>
      </c>
      <c r="AR45" s="2">
        <f t="shared" si="21"/>
        <v>0.27140424544538638</v>
      </c>
      <c r="AS45" s="2">
        <f t="shared" si="22"/>
        <v>0.39643640163543503</v>
      </c>
    </row>
    <row r="46" spans="1:45">
      <c r="A46" t="s">
        <v>78</v>
      </c>
      <c r="B46" t="s">
        <v>79</v>
      </c>
      <c r="C46">
        <v>47740</v>
      </c>
      <c r="D46">
        <v>163773659</v>
      </c>
      <c r="E46">
        <v>651358</v>
      </c>
      <c r="F46">
        <v>33751</v>
      </c>
      <c r="G46">
        <v>598314</v>
      </c>
      <c r="H46">
        <v>1865423</v>
      </c>
      <c r="I46">
        <v>1200478</v>
      </c>
      <c r="J46">
        <v>492787</v>
      </c>
      <c r="K46">
        <v>431554</v>
      </c>
      <c r="L46">
        <v>6851900</v>
      </c>
      <c r="M46">
        <v>610831</v>
      </c>
      <c r="N46">
        <v>1965414</v>
      </c>
      <c r="O46">
        <v>750037</v>
      </c>
      <c r="P46">
        <v>3803551</v>
      </c>
      <c r="Q46">
        <v>1117215</v>
      </c>
      <c r="R46">
        <v>62497</v>
      </c>
      <c r="S46">
        <v>509388</v>
      </c>
      <c r="T46">
        <v>187889</v>
      </c>
      <c r="U46">
        <v>341089</v>
      </c>
      <c r="V46">
        <v>20363682</v>
      </c>
      <c r="W46">
        <v>3582861</v>
      </c>
      <c r="Y46" s="2">
        <f t="shared" si="2"/>
        <v>0.31998357502783353</v>
      </c>
      <c r="Z46" s="2">
        <f t="shared" si="3"/>
        <v>8.1286715456231935</v>
      </c>
      <c r="AA46" s="2">
        <f t="shared" si="4"/>
        <v>0.23287850795800141</v>
      </c>
      <c r="AB46" s="2">
        <f t="shared" si="5"/>
        <v>0.56579904560359595</v>
      </c>
      <c r="AC46" s="2">
        <f t="shared" si="6"/>
        <v>1.9934304975787851</v>
      </c>
      <c r="AD46" s="2">
        <f t="shared" si="7"/>
        <v>1.7421853473777946</v>
      </c>
      <c r="AE46" s="2">
        <f t="shared" si="8"/>
        <v>0.9708838269464648</v>
      </c>
      <c r="AF46" s="2">
        <f t="shared" si="9"/>
        <v>1.3757204183545211</v>
      </c>
      <c r="AG46" s="2">
        <f t="shared" si="10"/>
        <v>0.76064947635532854</v>
      </c>
      <c r="AH46" s="2">
        <f t="shared" si="11"/>
        <v>1.566715991197269</v>
      </c>
      <c r="AI46" s="2">
        <f t="shared" si="12"/>
        <v>0.50166445749033972</v>
      </c>
      <c r="AJ46" s="2">
        <f t="shared" si="13"/>
        <v>0.51575463918425646</v>
      </c>
      <c r="AK46" s="2">
        <f t="shared" si="14"/>
        <v>0.43788858390130569</v>
      </c>
      <c r="AL46" s="2">
        <f t="shared" si="15"/>
        <v>4.2494185583964468</v>
      </c>
      <c r="AM46" s="2">
        <f t="shared" si="16"/>
        <v>1.1146810952009041</v>
      </c>
      <c r="AN46" s="2">
        <f t="shared" si="17"/>
        <v>0.12260535092987845</v>
      </c>
      <c r="AO46" s="2">
        <f t="shared" si="18"/>
        <v>0.58120408511075783</v>
      </c>
      <c r="AP46" s="2">
        <f t="shared" si="19"/>
        <v>1.7813129575513136</v>
      </c>
      <c r="AQ46" s="2">
        <f t="shared" si="20"/>
        <v>1.6461500262581195</v>
      </c>
      <c r="AR46" s="2">
        <f t="shared" si="21"/>
        <v>3.2648207338474999</v>
      </c>
      <c r="AS46" s="2">
        <f t="shared" si="22"/>
        <v>3.7187498950122695</v>
      </c>
    </row>
    <row r="47" spans="1:45">
      <c r="A47" t="s">
        <v>80</v>
      </c>
      <c r="B47" t="s">
        <v>81</v>
      </c>
      <c r="C47">
        <v>142310</v>
      </c>
      <c r="D47">
        <v>0</v>
      </c>
      <c r="E47">
        <v>267018</v>
      </c>
      <c r="F47">
        <v>0</v>
      </c>
      <c r="G47">
        <v>323955</v>
      </c>
      <c r="H47">
        <v>225184</v>
      </c>
      <c r="I47">
        <v>79937</v>
      </c>
      <c r="J47">
        <v>123593</v>
      </c>
      <c r="K47">
        <v>69168</v>
      </c>
      <c r="L47">
        <v>347078</v>
      </c>
      <c r="M47">
        <v>134211</v>
      </c>
      <c r="N47">
        <v>313431</v>
      </c>
      <c r="O47">
        <v>526617</v>
      </c>
      <c r="P47">
        <v>0</v>
      </c>
      <c r="Q47">
        <v>44000</v>
      </c>
      <c r="R47">
        <v>0</v>
      </c>
      <c r="S47">
        <v>359841</v>
      </c>
      <c r="T47">
        <v>0</v>
      </c>
      <c r="U47">
        <v>0</v>
      </c>
      <c r="V47">
        <v>1079652</v>
      </c>
      <c r="W47">
        <v>0</v>
      </c>
      <c r="Y47" s="2">
        <f t="shared" si="2"/>
        <v>0.95385133142461231</v>
      </c>
      <c r="Z47" s="2">
        <f t="shared" si="3"/>
        <v>0</v>
      </c>
      <c r="AA47" s="2">
        <f t="shared" si="4"/>
        <v>9.5466323339745002E-2</v>
      </c>
      <c r="AB47" s="2">
        <f t="shared" si="5"/>
        <v>0</v>
      </c>
      <c r="AC47" s="2">
        <f t="shared" si="6"/>
        <v>1.0793358952709369</v>
      </c>
      <c r="AD47" s="2">
        <f t="shared" si="7"/>
        <v>0.21030740226957709</v>
      </c>
      <c r="AE47" s="2">
        <f t="shared" si="8"/>
        <v>6.4648865264186062E-2</v>
      </c>
      <c r="AF47" s="2">
        <f t="shared" si="9"/>
        <v>0.34503632130249035</v>
      </c>
      <c r="AG47" s="2">
        <f t="shared" si="10"/>
        <v>0.12191429804971188</v>
      </c>
      <c r="AH47" s="2">
        <f t="shared" si="11"/>
        <v>7.9360856520492962E-2</v>
      </c>
      <c r="AI47" s="2">
        <f t="shared" si="12"/>
        <v>0.11022506798809487</v>
      </c>
      <c r="AJ47" s="2">
        <f t="shared" si="13"/>
        <v>8.2249079488678045E-2</v>
      </c>
      <c r="AK47" s="2">
        <f t="shared" si="14"/>
        <v>0.30745092893864423</v>
      </c>
      <c r="AL47" s="2">
        <f t="shared" si="15"/>
        <v>0</v>
      </c>
      <c r="AM47" s="2">
        <f t="shared" si="16"/>
        <v>4.3900205590544146E-2</v>
      </c>
      <c r="AN47" s="2">
        <f t="shared" si="17"/>
        <v>0</v>
      </c>
      <c r="AO47" s="2">
        <f t="shared" si="18"/>
        <v>0.4105731960516153</v>
      </c>
      <c r="AP47" s="2">
        <f t="shared" si="19"/>
        <v>0</v>
      </c>
      <c r="AQ47" s="2">
        <f t="shared" si="20"/>
        <v>0</v>
      </c>
      <c r="AR47" s="2">
        <f t="shared" si="21"/>
        <v>0.17309591825976858</v>
      </c>
      <c r="AS47" s="2">
        <f t="shared" si="22"/>
        <v>0</v>
      </c>
    </row>
    <row r="48" spans="1:45">
      <c r="A48" t="s">
        <v>82</v>
      </c>
      <c r="B48" t="s">
        <v>83</v>
      </c>
      <c r="C48">
        <v>0</v>
      </c>
      <c r="D48">
        <v>1585863</v>
      </c>
      <c r="E48">
        <v>51427624</v>
      </c>
      <c r="F48">
        <v>22804</v>
      </c>
      <c r="G48">
        <v>38887</v>
      </c>
      <c r="H48">
        <v>445174</v>
      </c>
      <c r="I48">
        <v>235743</v>
      </c>
      <c r="J48">
        <v>213750</v>
      </c>
      <c r="K48">
        <v>267479</v>
      </c>
      <c r="L48">
        <v>624487</v>
      </c>
      <c r="M48">
        <v>11793839</v>
      </c>
      <c r="N48">
        <v>605746</v>
      </c>
      <c r="O48">
        <v>1321334</v>
      </c>
      <c r="P48">
        <v>609490</v>
      </c>
      <c r="Q48">
        <v>0</v>
      </c>
      <c r="R48">
        <v>577733</v>
      </c>
      <c r="S48">
        <v>34258</v>
      </c>
      <c r="T48">
        <v>0</v>
      </c>
      <c r="U48">
        <v>1392</v>
      </c>
      <c r="V48">
        <v>380415</v>
      </c>
      <c r="W48">
        <v>42664</v>
      </c>
      <c r="Y48" s="2">
        <f t="shared" si="2"/>
        <v>0</v>
      </c>
      <c r="Z48" s="2">
        <f t="shared" si="3"/>
        <v>7.8712043939597354E-2</v>
      </c>
      <c r="AA48" s="2">
        <f t="shared" si="4"/>
        <v>18.386798573050619</v>
      </c>
      <c r="AB48" s="2">
        <f t="shared" si="5"/>
        <v>0.38228441930444734</v>
      </c>
      <c r="AC48" s="2">
        <f t="shared" si="6"/>
        <v>0.12956162108749955</v>
      </c>
      <c r="AD48" s="2">
        <f t="shared" si="7"/>
        <v>0.41576394192285737</v>
      </c>
      <c r="AE48" s="2">
        <f t="shared" si="8"/>
        <v>0.19065661013016519</v>
      </c>
      <c r="AF48" s="2">
        <f t="shared" si="9"/>
        <v>0.59672888981097083</v>
      </c>
      <c r="AG48" s="2">
        <f t="shared" si="10"/>
        <v>0.47145377238085362</v>
      </c>
      <c r="AH48" s="2">
        <f t="shared" si="11"/>
        <v>0.14279160075231817</v>
      </c>
      <c r="AI48" s="2">
        <f t="shared" si="12"/>
        <v>9.6860667576848751</v>
      </c>
      <c r="AJ48" s="2">
        <f t="shared" si="13"/>
        <v>0.15895699820358794</v>
      </c>
      <c r="AK48" s="2">
        <f t="shared" si="14"/>
        <v>0.77142470854190903</v>
      </c>
      <c r="AL48" s="2">
        <f t="shared" si="15"/>
        <v>0.68093687113885171</v>
      </c>
      <c r="AM48" s="2">
        <f t="shared" si="16"/>
        <v>0</v>
      </c>
      <c r="AN48" s="2">
        <f t="shared" si="17"/>
        <v>1.1333849178163986</v>
      </c>
      <c r="AO48" s="2">
        <f t="shared" si="18"/>
        <v>3.9087865335901792E-2</v>
      </c>
      <c r="AP48" s="2">
        <f t="shared" si="19"/>
        <v>0</v>
      </c>
      <c r="AQ48" s="2">
        <f t="shared" si="20"/>
        <v>6.7180144670490761E-3</v>
      </c>
      <c r="AR48" s="2">
        <f t="shared" si="21"/>
        <v>6.0990285522362638E-2</v>
      </c>
      <c r="AS48" s="2">
        <f t="shared" si="22"/>
        <v>4.4282138079262207E-2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/>
  </sheetViews>
  <sheetFormatPr baseColWidth="10" defaultRowHeight="15" x14ac:dyDescent="0"/>
  <cols>
    <col min="1" max="1" width="33.5" customWidth="1"/>
  </cols>
  <sheetData>
    <row r="1" spans="1:13" s="1" customFormat="1">
      <c r="A1" s="1" t="s">
        <v>124</v>
      </c>
    </row>
    <row r="2" spans="1:13">
      <c r="A2" t="s">
        <v>125</v>
      </c>
    </row>
    <row r="3" spans="1:13">
      <c r="A3" t="s">
        <v>4</v>
      </c>
    </row>
    <row r="7" spans="1:13" s="1" customFormat="1">
      <c r="A7" s="1" t="s">
        <v>5</v>
      </c>
      <c r="I7" s="1" t="s">
        <v>84</v>
      </c>
    </row>
    <row r="9" spans="1:13" s="1" customFormat="1">
      <c r="A9" s="1" t="s">
        <v>6</v>
      </c>
      <c r="B9" s="1" t="s">
        <v>7</v>
      </c>
      <c r="H9" s="1" t="s">
        <v>85</v>
      </c>
      <c r="I9" s="5">
        <f>AVERAGE(C11:C48)</f>
        <v>21697.36842105263</v>
      </c>
      <c r="J9" s="5">
        <f t="shared" ref="J9:M9" si="0">AVERAGE(D11:D48)</f>
        <v>61881.57894736842</v>
      </c>
      <c r="K9" s="5">
        <f t="shared" si="0"/>
        <v>20768.42105263158</v>
      </c>
      <c r="L9" s="5">
        <f t="shared" si="0"/>
        <v>20184.21052631579</v>
      </c>
      <c r="M9" s="5">
        <f t="shared" si="0"/>
        <v>29526.315789473683</v>
      </c>
    </row>
    <row r="10" spans="1:13" s="1" customFormat="1" ht="226">
      <c r="C10" s="6" t="s">
        <v>126</v>
      </c>
      <c r="D10" s="6" t="s">
        <v>127</v>
      </c>
      <c r="E10" s="6" t="s">
        <v>128</v>
      </c>
      <c r="F10" s="6" t="s">
        <v>129</v>
      </c>
      <c r="G10" s="6" t="s">
        <v>130</v>
      </c>
      <c r="I10" s="6" t="s">
        <v>126</v>
      </c>
      <c r="J10" s="6" t="s">
        <v>127</v>
      </c>
      <c r="K10" s="6" t="s">
        <v>128</v>
      </c>
      <c r="L10" s="6" t="s">
        <v>129</v>
      </c>
      <c r="M10" s="6" t="s">
        <v>130</v>
      </c>
    </row>
    <row r="11" spans="1:13">
      <c r="A11" t="s">
        <v>8</v>
      </c>
      <c r="B11" t="s">
        <v>9</v>
      </c>
      <c r="C11">
        <v>4500</v>
      </c>
      <c r="D11">
        <v>36700</v>
      </c>
      <c r="E11">
        <v>3500</v>
      </c>
      <c r="F11">
        <v>13800</v>
      </c>
      <c r="G11">
        <v>5900</v>
      </c>
      <c r="I11" s="2">
        <f>C11/I$9</f>
        <v>0.20739842328684052</v>
      </c>
      <c r="J11" s="2">
        <f t="shared" ref="J11:J48" si="1">D11/J$9</f>
        <v>0.59306825430576227</v>
      </c>
      <c r="K11" s="2">
        <f t="shared" ref="K11:K48" si="2">E11/K$9</f>
        <v>0.16852508869741509</v>
      </c>
      <c r="L11" s="2">
        <f t="shared" ref="L11:L48" si="3">F11/L$9</f>
        <v>0.68370273794002601</v>
      </c>
      <c r="M11" s="2">
        <f t="shared" ref="M11:M48" si="4">G11/M$9</f>
        <v>0.19982174688057042</v>
      </c>
    </row>
    <row r="12" spans="1:13">
      <c r="A12" t="s">
        <v>10</v>
      </c>
      <c r="B12" t="s">
        <v>11</v>
      </c>
      <c r="C12">
        <v>10300</v>
      </c>
      <c r="D12">
        <v>15000</v>
      </c>
      <c r="E12">
        <v>11200</v>
      </c>
      <c r="F12">
        <v>4100</v>
      </c>
      <c r="G12">
        <v>6300</v>
      </c>
      <c r="I12" s="2">
        <f t="shared" ref="I12:I48" si="5">C12/I$9</f>
        <v>0.47471194663432387</v>
      </c>
      <c r="J12" s="2">
        <f t="shared" si="1"/>
        <v>0.24239846906230067</v>
      </c>
      <c r="K12" s="2">
        <f t="shared" si="2"/>
        <v>0.53928028383172832</v>
      </c>
      <c r="L12" s="2">
        <f t="shared" si="3"/>
        <v>0.203129074315515</v>
      </c>
      <c r="M12" s="2">
        <f t="shared" si="4"/>
        <v>0.21336898395721926</v>
      </c>
    </row>
    <row r="13" spans="1:13">
      <c r="A13" t="s">
        <v>12</v>
      </c>
      <c r="B13" t="s">
        <v>13</v>
      </c>
      <c r="C13">
        <v>13400</v>
      </c>
      <c r="D13">
        <v>33900</v>
      </c>
      <c r="E13">
        <v>9300</v>
      </c>
      <c r="F13">
        <v>16100</v>
      </c>
      <c r="G13">
        <v>16400</v>
      </c>
      <c r="I13" s="2">
        <f t="shared" si="5"/>
        <v>0.61758641600970288</v>
      </c>
      <c r="J13" s="2">
        <f t="shared" si="1"/>
        <v>0.5478205400807995</v>
      </c>
      <c r="K13" s="2">
        <f t="shared" si="2"/>
        <v>0.44779523568170299</v>
      </c>
      <c r="L13" s="2">
        <f t="shared" si="3"/>
        <v>0.79765319426336379</v>
      </c>
      <c r="M13" s="2">
        <f t="shared" si="4"/>
        <v>0.55543672014260248</v>
      </c>
    </row>
    <row r="14" spans="1:13">
      <c r="A14" t="s">
        <v>14</v>
      </c>
      <c r="B14" t="s">
        <v>15</v>
      </c>
      <c r="C14">
        <v>27200</v>
      </c>
      <c r="D14">
        <v>64900</v>
      </c>
      <c r="E14">
        <v>17200</v>
      </c>
      <c r="F14">
        <v>10900</v>
      </c>
      <c r="G14">
        <v>40700</v>
      </c>
      <c r="I14" s="2">
        <f t="shared" si="5"/>
        <v>1.2536082474226806</v>
      </c>
      <c r="J14" s="2">
        <f t="shared" si="1"/>
        <v>1.0487773761428876</v>
      </c>
      <c r="K14" s="2">
        <f t="shared" si="2"/>
        <v>0.8281804358844399</v>
      </c>
      <c r="L14" s="2">
        <f t="shared" si="3"/>
        <v>0.54002607561929594</v>
      </c>
      <c r="M14" s="2">
        <f t="shared" si="4"/>
        <v>1.3784313725490196</v>
      </c>
    </row>
    <row r="15" spans="1:13">
      <c r="A15" t="s">
        <v>16</v>
      </c>
      <c r="B15" t="s">
        <v>17</v>
      </c>
      <c r="C15">
        <v>0</v>
      </c>
      <c r="D15">
        <v>0</v>
      </c>
      <c r="E15">
        <v>0</v>
      </c>
      <c r="F15">
        <v>0</v>
      </c>
      <c r="G15">
        <v>0</v>
      </c>
      <c r="I15" s="2">
        <f t="shared" si="5"/>
        <v>0</v>
      </c>
      <c r="J15" s="2">
        <f t="shared" si="1"/>
        <v>0</v>
      </c>
      <c r="K15" s="2">
        <f t="shared" si="2"/>
        <v>0</v>
      </c>
      <c r="L15" s="2">
        <f t="shared" si="3"/>
        <v>0</v>
      </c>
      <c r="M15" s="2">
        <f t="shared" si="4"/>
        <v>0</v>
      </c>
    </row>
    <row r="16" spans="1:13">
      <c r="A16" t="s">
        <v>18</v>
      </c>
      <c r="B16" t="s">
        <v>19</v>
      </c>
      <c r="C16">
        <v>12600</v>
      </c>
      <c r="D16">
        <v>27600</v>
      </c>
      <c r="E16">
        <v>7600</v>
      </c>
      <c r="F16">
        <v>29900</v>
      </c>
      <c r="G16">
        <v>20800</v>
      </c>
      <c r="I16" s="2">
        <f t="shared" si="5"/>
        <v>0.58071558520315347</v>
      </c>
      <c r="J16" s="2">
        <f t="shared" si="1"/>
        <v>0.44601318307463322</v>
      </c>
      <c r="K16" s="2">
        <f t="shared" si="2"/>
        <v>0.36594019260010135</v>
      </c>
      <c r="L16" s="2">
        <f t="shared" si="3"/>
        <v>1.4813559322033898</v>
      </c>
      <c r="M16" s="2">
        <f t="shared" si="4"/>
        <v>0.70445632798573976</v>
      </c>
    </row>
    <row r="17" spans="1:13">
      <c r="A17" t="s">
        <v>20</v>
      </c>
      <c r="B17" t="s">
        <v>21</v>
      </c>
      <c r="C17">
        <v>2100</v>
      </c>
      <c r="D17">
        <v>17600</v>
      </c>
      <c r="E17">
        <v>2100</v>
      </c>
      <c r="F17">
        <v>2600</v>
      </c>
      <c r="G17">
        <v>4600</v>
      </c>
      <c r="I17" s="2">
        <f t="shared" si="5"/>
        <v>9.6785930867192241E-2</v>
      </c>
      <c r="J17" s="2">
        <f t="shared" si="1"/>
        <v>0.28441420369976611</v>
      </c>
      <c r="K17" s="2">
        <f t="shared" si="2"/>
        <v>0.10111505321844906</v>
      </c>
      <c r="L17" s="2">
        <f t="shared" si="3"/>
        <v>0.12881355932203389</v>
      </c>
      <c r="M17" s="2">
        <f t="shared" si="4"/>
        <v>0.15579322638146167</v>
      </c>
    </row>
    <row r="18" spans="1:13">
      <c r="A18" t="s">
        <v>22</v>
      </c>
      <c r="B18" t="s">
        <v>23</v>
      </c>
      <c r="C18">
        <v>20800</v>
      </c>
      <c r="D18">
        <v>75200</v>
      </c>
      <c r="E18">
        <v>10000</v>
      </c>
      <c r="F18">
        <v>37200</v>
      </c>
      <c r="G18">
        <v>33000</v>
      </c>
      <c r="I18" s="2">
        <f t="shared" si="5"/>
        <v>0.95864160097028506</v>
      </c>
      <c r="J18" s="2">
        <f t="shared" si="1"/>
        <v>1.2152243248990007</v>
      </c>
      <c r="K18" s="2">
        <f t="shared" si="2"/>
        <v>0.48150025342118596</v>
      </c>
      <c r="L18" s="2">
        <f t="shared" si="3"/>
        <v>1.843024771838331</v>
      </c>
      <c r="M18" s="2">
        <f t="shared" si="4"/>
        <v>1.1176470588235294</v>
      </c>
    </row>
    <row r="19" spans="1:13">
      <c r="A19" t="s">
        <v>24</v>
      </c>
      <c r="B19" t="s">
        <v>25</v>
      </c>
      <c r="C19">
        <v>7200</v>
      </c>
      <c r="D19">
        <v>25200</v>
      </c>
      <c r="E19">
        <v>4700</v>
      </c>
      <c r="F19">
        <v>11800</v>
      </c>
      <c r="G19">
        <v>8100</v>
      </c>
      <c r="I19" s="2">
        <f t="shared" si="5"/>
        <v>0.33183747725894486</v>
      </c>
      <c r="J19" s="2">
        <f t="shared" si="1"/>
        <v>0.40722942802466511</v>
      </c>
      <c r="K19" s="2">
        <f t="shared" si="2"/>
        <v>0.22630511910795742</v>
      </c>
      <c r="L19" s="2">
        <f t="shared" si="3"/>
        <v>0.58461538461538465</v>
      </c>
      <c r="M19" s="2">
        <f t="shared" si="4"/>
        <v>0.27433155080213906</v>
      </c>
    </row>
    <row r="20" spans="1:13">
      <c r="A20" t="s">
        <v>26</v>
      </c>
      <c r="B20" t="s">
        <v>27</v>
      </c>
      <c r="C20">
        <v>45000</v>
      </c>
      <c r="D20">
        <v>49900</v>
      </c>
      <c r="E20">
        <v>22100</v>
      </c>
      <c r="F20">
        <v>17900</v>
      </c>
      <c r="G20">
        <v>34100</v>
      </c>
      <c r="I20" s="2">
        <f t="shared" si="5"/>
        <v>2.0739842328684053</v>
      </c>
      <c r="J20" s="2">
        <f t="shared" si="1"/>
        <v>0.8063789070805869</v>
      </c>
      <c r="K20" s="2">
        <f t="shared" si="2"/>
        <v>1.064115560060821</v>
      </c>
      <c r="L20" s="2">
        <f t="shared" si="3"/>
        <v>0.88683181225554109</v>
      </c>
      <c r="M20" s="2">
        <f t="shared" si="4"/>
        <v>1.1549019607843138</v>
      </c>
    </row>
    <row r="21" spans="1:13">
      <c r="A21" t="s">
        <v>28</v>
      </c>
      <c r="B21" t="s">
        <v>29</v>
      </c>
      <c r="C21">
        <v>10900</v>
      </c>
      <c r="D21">
        <v>22700</v>
      </c>
      <c r="E21">
        <v>5300</v>
      </c>
      <c r="F21">
        <v>13100</v>
      </c>
      <c r="G21">
        <v>8600</v>
      </c>
      <c r="I21" s="2">
        <f t="shared" si="5"/>
        <v>0.50236506973923589</v>
      </c>
      <c r="J21" s="2">
        <f t="shared" si="1"/>
        <v>0.36682968318094833</v>
      </c>
      <c r="K21" s="2">
        <f t="shared" si="2"/>
        <v>0.25519513431322854</v>
      </c>
      <c r="L21" s="2">
        <f t="shared" si="3"/>
        <v>0.64902216427640158</v>
      </c>
      <c r="M21" s="2">
        <f t="shared" si="4"/>
        <v>0.29126559714795008</v>
      </c>
    </row>
    <row r="22" spans="1:13">
      <c r="A22" t="s">
        <v>30</v>
      </c>
      <c r="B22" t="s">
        <v>31</v>
      </c>
      <c r="C22">
        <v>18800</v>
      </c>
      <c r="D22">
        <v>73100</v>
      </c>
      <c r="E22">
        <v>13900</v>
      </c>
      <c r="F22">
        <v>28500</v>
      </c>
      <c r="G22">
        <v>25000</v>
      </c>
      <c r="I22" s="2">
        <f t="shared" si="5"/>
        <v>0.86646452395391149</v>
      </c>
      <c r="J22" s="2">
        <f t="shared" si="1"/>
        <v>1.1812885392302785</v>
      </c>
      <c r="K22" s="2">
        <f t="shared" si="2"/>
        <v>0.6692853522554485</v>
      </c>
      <c r="L22" s="2">
        <f t="shared" si="3"/>
        <v>1.4119947848761407</v>
      </c>
      <c r="M22" s="2">
        <f t="shared" si="4"/>
        <v>0.84670231729055256</v>
      </c>
    </row>
    <row r="23" spans="1:13">
      <c r="A23" t="s">
        <v>32</v>
      </c>
      <c r="B23" t="s">
        <v>33</v>
      </c>
      <c r="C23">
        <v>21700</v>
      </c>
      <c r="D23">
        <v>50300</v>
      </c>
      <c r="E23">
        <v>11800</v>
      </c>
      <c r="F23">
        <v>20400</v>
      </c>
      <c r="G23">
        <v>45600</v>
      </c>
      <c r="I23" s="2">
        <f t="shared" si="5"/>
        <v>1.0001212856276531</v>
      </c>
      <c r="J23" s="2">
        <f t="shared" si="1"/>
        <v>0.81284286625558155</v>
      </c>
      <c r="K23" s="2">
        <f t="shared" si="2"/>
        <v>0.56817029903699945</v>
      </c>
      <c r="L23" s="2">
        <f t="shared" si="3"/>
        <v>1.0106910039113428</v>
      </c>
      <c r="M23" s="2">
        <f t="shared" si="4"/>
        <v>1.544385026737968</v>
      </c>
    </row>
    <row r="24" spans="1:13">
      <c r="A24" t="s">
        <v>34</v>
      </c>
      <c r="B24" t="s">
        <v>35</v>
      </c>
      <c r="C24">
        <v>4400</v>
      </c>
      <c r="D24">
        <v>31100</v>
      </c>
      <c r="E24">
        <v>3900</v>
      </c>
      <c r="F24">
        <v>14600</v>
      </c>
      <c r="G24">
        <v>7900</v>
      </c>
      <c r="I24" s="2">
        <f t="shared" si="5"/>
        <v>0.20278956943602186</v>
      </c>
      <c r="J24" s="2">
        <f t="shared" si="1"/>
        <v>0.50257282585583674</v>
      </c>
      <c r="K24" s="2">
        <f t="shared" si="2"/>
        <v>0.18778509883426253</v>
      </c>
      <c r="L24" s="2">
        <f t="shared" si="3"/>
        <v>0.72333767926988268</v>
      </c>
      <c r="M24" s="2">
        <f t="shared" si="4"/>
        <v>0.26755793226381464</v>
      </c>
    </row>
    <row r="25" spans="1:13">
      <c r="A25" t="s">
        <v>36</v>
      </c>
      <c r="B25" t="s">
        <v>37</v>
      </c>
      <c r="C25">
        <v>26800</v>
      </c>
      <c r="D25">
        <v>97100</v>
      </c>
      <c r="E25">
        <v>29500</v>
      </c>
      <c r="F25">
        <v>26000</v>
      </c>
      <c r="G25">
        <v>49000</v>
      </c>
      <c r="I25" s="2">
        <f t="shared" si="5"/>
        <v>1.2351728320194058</v>
      </c>
      <c r="J25" s="2">
        <f t="shared" si="1"/>
        <v>1.5691260897299597</v>
      </c>
      <c r="K25" s="2">
        <f t="shared" si="2"/>
        <v>1.4204257475924986</v>
      </c>
      <c r="L25" s="2">
        <f t="shared" si="3"/>
        <v>1.2881355932203389</v>
      </c>
      <c r="M25" s="2">
        <f t="shared" si="4"/>
        <v>1.6595365418894832</v>
      </c>
    </row>
    <row r="26" spans="1:13">
      <c r="A26" t="s">
        <v>38</v>
      </c>
      <c r="B26" t="s">
        <v>39</v>
      </c>
      <c r="C26">
        <v>10100</v>
      </c>
      <c r="D26">
        <v>69000</v>
      </c>
      <c r="E26">
        <v>10600</v>
      </c>
      <c r="F26">
        <v>24400</v>
      </c>
      <c r="G26">
        <v>19700</v>
      </c>
      <c r="I26" s="2">
        <f t="shared" si="5"/>
        <v>0.46549423893268649</v>
      </c>
      <c r="J26" s="2">
        <f t="shared" si="1"/>
        <v>1.1150329576865829</v>
      </c>
      <c r="K26" s="2">
        <f t="shared" si="2"/>
        <v>0.51039026862645709</v>
      </c>
      <c r="L26" s="2">
        <f t="shared" si="3"/>
        <v>1.2088657105606258</v>
      </c>
      <c r="M26" s="2">
        <f t="shared" si="4"/>
        <v>0.66720142602495547</v>
      </c>
    </row>
    <row r="27" spans="1:13">
      <c r="A27" t="s">
        <v>40</v>
      </c>
      <c r="B27" t="s">
        <v>41</v>
      </c>
      <c r="C27">
        <v>25000</v>
      </c>
      <c r="D27">
        <v>30000</v>
      </c>
      <c r="E27">
        <v>16500</v>
      </c>
      <c r="F27">
        <v>11800</v>
      </c>
      <c r="G27">
        <v>18500</v>
      </c>
      <c r="I27" s="2">
        <f t="shared" si="5"/>
        <v>1.1522134627046696</v>
      </c>
      <c r="J27" s="2">
        <f t="shared" si="1"/>
        <v>0.48479693812460134</v>
      </c>
      <c r="K27" s="2">
        <f t="shared" si="2"/>
        <v>0.79447541814495692</v>
      </c>
      <c r="L27" s="2">
        <f t="shared" si="3"/>
        <v>0.58461538461538465</v>
      </c>
      <c r="M27" s="2">
        <f t="shared" si="4"/>
        <v>0.62655971479500894</v>
      </c>
    </row>
    <row r="28" spans="1:13">
      <c r="A28" t="s">
        <v>42</v>
      </c>
      <c r="B28" t="s">
        <v>43</v>
      </c>
      <c r="C28">
        <v>3000</v>
      </c>
      <c r="D28">
        <v>30200</v>
      </c>
      <c r="E28">
        <v>4500</v>
      </c>
      <c r="F28">
        <v>15300</v>
      </c>
      <c r="G28">
        <v>7800</v>
      </c>
      <c r="I28" s="2">
        <f t="shared" si="5"/>
        <v>0.13826561552456035</v>
      </c>
      <c r="J28" s="2">
        <f t="shared" si="1"/>
        <v>0.48802891771209866</v>
      </c>
      <c r="K28" s="2">
        <f t="shared" si="2"/>
        <v>0.21667511403953368</v>
      </c>
      <c r="L28" s="2">
        <f t="shared" si="3"/>
        <v>0.75801825293350711</v>
      </c>
      <c r="M28" s="2">
        <f t="shared" si="4"/>
        <v>0.2641711229946524</v>
      </c>
    </row>
    <row r="29" spans="1:13">
      <c r="A29" t="s">
        <v>44</v>
      </c>
      <c r="B29" t="s">
        <v>45</v>
      </c>
      <c r="C29">
        <v>8600</v>
      </c>
      <c r="D29">
        <v>54800</v>
      </c>
      <c r="E29">
        <v>10800</v>
      </c>
      <c r="F29">
        <v>20500</v>
      </c>
      <c r="G29">
        <v>18200</v>
      </c>
      <c r="I29" s="2">
        <f t="shared" si="5"/>
        <v>0.39636143117040634</v>
      </c>
      <c r="J29" s="2">
        <f t="shared" si="1"/>
        <v>0.8855624069742718</v>
      </c>
      <c r="K29" s="2">
        <f t="shared" si="2"/>
        <v>0.52002027369488091</v>
      </c>
      <c r="L29" s="2">
        <f t="shared" si="3"/>
        <v>1.0156453715775748</v>
      </c>
      <c r="M29" s="2">
        <f t="shared" si="4"/>
        <v>0.61639928698752233</v>
      </c>
    </row>
    <row r="30" spans="1:13">
      <c r="A30" t="s">
        <v>46</v>
      </c>
      <c r="B30" t="s">
        <v>47</v>
      </c>
      <c r="C30">
        <v>61800</v>
      </c>
      <c r="D30">
        <v>280000</v>
      </c>
      <c r="E30">
        <v>63400</v>
      </c>
      <c r="F30">
        <v>92100</v>
      </c>
      <c r="G30">
        <v>118100</v>
      </c>
      <c r="I30" s="2">
        <f t="shared" si="5"/>
        <v>2.8482716798059431</v>
      </c>
      <c r="J30" s="2">
        <f t="shared" si="1"/>
        <v>4.5247714224962792</v>
      </c>
      <c r="K30" s="2">
        <f t="shared" si="2"/>
        <v>3.0527116066903193</v>
      </c>
      <c r="L30" s="2">
        <f t="shared" si="3"/>
        <v>4.562972620599739</v>
      </c>
      <c r="M30" s="2">
        <f t="shared" si="4"/>
        <v>3.9998217468805706</v>
      </c>
    </row>
    <row r="31" spans="1:13">
      <c r="A31" t="s">
        <v>48</v>
      </c>
      <c r="B31" t="s">
        <v>49</v>
      </c>
      <c r="C31">
        <v>8800</v>
      </c>
      <c r="D31">
        <v>29200</v>
      </c>
      <c r="E31">
        <v>5900</v>
      </c>
      <c r="F31">
        <v>12500</v>
      </c>
      <c r="G31">
        <v>22100</v>
      </c>
      <c r="I31" s="2">
        <f t="shared" si="5"/>
        <v>0.40557913887204372</v>
      </c>
      <c r="J31" s="2">
        <f t="shared" si="1"/>
        <v>0.47186901977461199</v>
      </c>
      <c r="K31" s="2">
        <f t="shared" si="2"/>
        <v>0.28408514951849972</v>
      </c>
      <c r="L31" s="2">
        <f t="shared" si="3"/>
        <v>0.61929595827900907</v>
      </c>
      <c r="M31" s="2">
        <f t="shared" si="4"/>
        <v>0.74848484848484853</v>
      </c>
    </row>
    <row r="32" spans="1:13">
      <c r="A32" t="s">
        <v>50</v>
      </c>
      <c r="B32" t="s">
        <v>51</v>
      </c>
      <c r="C32">
        <v>8900</v>
      </c>
      <c r="D32">
        <v>70200</v>
      </c>
      <c r="E32">
        <v>9000</v>
      </c>
      <c r="F32">
        <v>18700</v>
      </c>
      <c r="G32">
        <v>20400</v>
      </c>
      <c r="I32" s="2">
        <f t="shared" si="5"/>
        <v>0.41018799272286238</v>
      </c>
      <c r="J32" s="2">
        <f t="shared" si="1"/>
        <v>1.1344248352115671</v>
      </c>
      <c r="K32" s="2">
        <f t="shared" si="2"/>
        <v>0.43335022807906737</v>
      </c>
      <c r="L32" s="2">
        <f t="shared" si="3"/>
        <v>0.92646675358539765</v>
      </c>
      <c r="M32" s="2">
        <f t="shared" si="4"/>
        <v>0.69090909090909092</v>
      </c>
    </row>
    <row r="33" spans="1:13">
      <c r="A33" t="s">
        <v>52</v>
      </c>
      <c r="B33" t="s">
        <v>53</v>
      </c>
      <c r="C33">
        <v>197200</v>
      </c>
      <c r="D33">
        <v>293900</v>
      </c>
      <c r="E33">
        <v>296800</v>
      </c>
      <c r="F33">
        <v>17300</v>
      </c>
      <c r="G33">
        <v>217400</v>
      </c>
      <c r="I33" s="2">
        <f t="shared" si="5"/>
        <v>9.0886597938144345</v>
      </c>
      <c r="J33" s="2">
        <f t="shared" si="1"/>
        <v>4.7493940038273443</v>
      </c>
      <c r="K33" s="2">
        <f t="shared" si="2"/>
        <v>14.2909275215408</v>
      </c>
      <c r="L33" s="2">
        <f t="shared" si="3"/>
        <v>0.85710560625814858</v>
      </c>
      <c r="M33" s="2">
        <f t="shared" si="4"/>
        <v>7.3629233511586456</v>
      </c>
    </row>
    <row r="34" spans="1:13">
      <c r="A34" t="s">
        <v>54</v>
      </c>
      <c r="B34" t="s">
        <v>55</v>
      </c>
      <c r="C34">
        <v>9000</v>
      </c>
      <c r="D34">
        <v>52600</v>
      </c>
      <c r="E34">
        <v>11600</v>
      </c>
      <c r="F34">
        <v>17000</v>
      </c>
      <c r="G34">
        <v>17500</v>
      </c>
      <c r="I34" s="2">
        <f t="shared" si="5"/>
        <v>0.41479684657368104</v>
      </c>
      <c r="J34" s="2">
        <f t="shared" si="1"/>
        <v>0.85001063151180101</v>
      </c>
      <c r="K34" s="2">
        <f t="shared" si="2"/>
        <v>0.55854029396857574</v>
      </c>
      <c r="L34" s="2">
        <f t="shared" si="3"/>
        <v>0.84224250325945238</v>
      </c>
      <c r="M34" s="2">
        <f t="shared" si="4"/>
        <v>0.59269162210338688</v>
      </c>
    </row>
    <row r="35" spans="1:13">
      <c r="A35" t="s">
        <v>56</v>
      </c>
      <c r="B35" t="s">
        <v>57</v>
      </c>
      <c r="C35">
        <v>13300</v>
      </c>
      <c r="D35">
        <v>74600</v>
      </c>
      <c r="E35">
        <v>13900</v>
      </c>
      <c r="F35">
        <v>34500</v>
      </c>
      <c r="G35">
        <v>30100</v>
      </c>
      <c r="I35" s="2">
        <f t="shared" si="5"/>
        <v>0.61297756215888421</v>
      </c>
      <c r="J35" s="2">
        <f t="shared" si="1"/>
        <v>1.2055283861365087</v>
      </c>
      <c r="K35" s="2">
        <f t="shared" si="2"/>
        <v>0.6692853522554485</v>
      </c>
      <c r="L35" s="2">
        <f t="shared" si="3"/>
        <v>1.7092568448500651</v>
      </c>
      <c r="M35" s="2">
        <f t="shared" si="4"/>
        <v>1.0194295900178254</v>
      </c>
    </row>
    <row r="36" spans="1:13">
      <c r="A36" t="s">
        <v>58</v>
      </c>
      <c r="B36" t="s">
        <v>59</v>
      </c>
      <c r="C36">
        <v>11900</v>
      </c>
      <c r="D36">
        <v>30100</v>
      </c>
      <c r="E36">
        <v>15800</v>
      </c>
      <c r="F36">
        <v>3000</v>
      </c>
      <c r="G36">
        <v>12300</v>
      </c>
      <c r="I36" s="2">
        <f t="shared" si="5"/>
        <v>0.54845360824742273</v>
      </c>
      <c r="J36" s="2">
        <f t="shared" si="1"/>
        <v>0.48641292791835</v>
      </c>
      <c r="K36" s="2">
        <f t="shared" si="2"/>
        <v>0.76077040040547383</v>
      </c>
      <c r="L36" s="2">
        <f t="shared" si="3"/>
        <v>0.14863102998696218</v>
      </c>
      <c r="M36" s="2">
        <f t="shared" si="4"/>
        <v>0.41657754010695186</v>
      </c>
    </row>
    <row r="37" spans="1:13">
      <c r="A37" t="s">
        <v>60</v>
      </c>
      <c r="B37" t="s">
        <v>61</v>
      </c>
      <c r="C37">
        <v>11600</v>
      </c>
      <c r="D37">
        <v>70700</v>
      </c>
      <c r="E37">
        <v>9900</v>
      </c>
      <c r="F37">
        <v>17700</v>
      </c>
      <c r="G37">
        <v>24000</v>
      </c>
      <c r="I37" s="2">
        <f t="shared" si="5"/>
        <v>0.53462704669496663</v>
      </c>
      <c r="J37" s="2">
        <f t="shared" si="1"/>
        <v>1.1425047841803104</v>
      </c>
      <c r="K37" s="2">
        <f t="shared" si="2"/>
        <v>0.47668525088697411</v>
      </c>
      <c r="L37" s="2">
        <f t="shared" si="3"/>
        <v>0.87692307692307692</v>
      </c>
      <c r="M37" s="2">
        <f t="shared" si="4"/>
        <v>0.81283422459893051</v>
      </c>
    </row>
    <row r="38" spans="1:13">
      <c r="A38" t="s">
        <v>62</v>
      </c>
      <c r="B38" t="s">
        <v>63</v>
      </c>
      <c r="C38">
        <v>25000</v>
      </c>
      <c r="D38">
        <v>55700</v>
      </c>
      <c r="E38">
        <v>15800</v>
      </c>
      <c r="F38">
        <v>24300</v>
      </c>
      <c r="G38">
        <v>30100</v>
      </c>
      <c r="I38" s="2">
        <f t="shared" si="5"/>
        <v>1.1522134627046696</v>
      </c>
      <c r="J38" s="2">
        <f t="shared" si="1"/>
        <v>0.90010631511800976</v>
      </c>
      <c r="K38" s="2">
        <f t="shared" si="2"/>
        <v>0.76077040040547383</v>
      </c>
      <c r="L38" s="2">
        <f t="shared" si="3"/>
        <v>1.2039113428943937</v>
      </c>
      <c r="M38" s="2">
        <f t="shared" si="4"/>
        <v>1.0194295900178254</v>
      </c>
    </row>
    <row r="39" spans="1:13">
      <c r="A39" t="s">
        <v>64</v>
      </c>
      <c r="B39" t="s">
        <v>65</v>
      </c>
      <c r="C39">
        <v>35300</v>
      </c>
      <c r="D39">
        <v>116900</v>
      </c>
      <c r="E39">
        <v>28200</v>
      </c>
      <c r="F39">
        <v>29700</v>
      </c>
      <c r="G39">
        <v>46900</v>
      </c>
      <c r="I39" s="2">
        <f t="shared" si="5"/>
        <v>1.6269254093389935</v>
      </c>
      <c r="J39" s="2">
        <f t="shared" si="1"/>
        <v>1.8890920688921966</v>
      </c>
      <c r="K39" s="2">
        <f t="shared" si="2"/>
        <v>1.3578307146477444</v>
      </c>
      <c r="L39" s="2">
        <f t="shared" si="3"/>
        <v>1.4714471968709257</v>
      </c>
      <c r="M39" s="2">
        <f t="shared" si="4"/>
        <v>1.5884135472370766</v>
      </c>
    </row>
    <row r="40" spans="1:13">
      <c r="A40" t="s">
        <v>66</v>
      </c>
      <c r="B40" t="s">
        <v>67</v>
      </c>
      <c r="C40">
        <v>28700</v>
      </c>
      <c r="D40">
        <v>57500</v>
      </c>
      <c r="E40">
        <v>16700</v>
      </c>
      <c r="F40">
        <v>23300</v>
      </c>
      <c r="G40">
        <v>26900</v>
      </c>
      <c r="I40" s="2">
        <f t="shared" si="5"/>
        <v>1.3227410551849608</v>
      </c>
      <c r="J40" s="2">
        <f t="shared" si="1"/>
        <v>0.9291941314054859</v>
      </c>
      <c r="K40" s="2">
        <f t="shared" si="2"/>
        <v>0.80410542321338063</v>
      </c>
      <c r="L40" s="2">
        <f t="shared" si="3"/>
        <v>1.154367666232073</v>
      </c>
      <c r="M40" s="2">
        <f t="shared" si="4"/>
        <v>0.91105169340463465</v>
      </c>
    </row>
    <row r="41" spans="1:13">
      <c r="A41" t="s">
        <v>68</v>
      </c>
      <c r="B41" t="s">
        <v>69</v>
      </c>
      <c r="C41">
        <v>8300</v>
      </c>
      <c r="D41">
        <v>39600</v>
      </c>
      <c r="E41">
        <v>5900</v>
      </c>
      <c r="F41">
        <v>18500</v>
      </c>
      <c r="G41">
        <v>10600</v>
      </c>
      <c r="I41" s="2">
        <f t="shared" si="5"/>
        <v>0.3825348696179503</v>
      </c>
      <c r="J41" s="2">
        <f t="shared" si="1"/>
        <v>0.6399319583244738</v>
      </c>
      <c r="K41" s="2">
        <f t="shared" si="2"/>
        <v>0.28408514951849972</v>
      </c>
      <c r="L41" s="2">
        <f t="shared" si="3"/>
        <v>0.91655801825293348</v>
      </c>
      <c r="M41" s="2">
        <f t="shared" si="4"/>
        <v>0.3590017825311943</v>
      </c>
    </row>
    <row r="42" spans="1:13">
      <c r="A42" t="s">
        <v>70</v>
      </c>
      <c r="B42" t="s">
        <v>71</v>
      </c>
      <c r="C42">
        <v>8900</v>
      </c>
      <c r="D42">
        <v>21600</v>
      </c>
      <c r="E42">
        <v>4800</v>
      </c>
      <c r="F42">
        <v>11200</v>
      </c>
      <c r="G42">
        <v>11200</v>
      </c>
      <c r="I42" s="2">
        <f t="shared" si="5"/>
        <v>0.41018799272286238</v>
      </c>
      <c r="J42" s="2">
        <f t="shared" si="1"/>
        <v>0.34905379544971293</v>
      </c>
      <c r="K42" s="2">
        <f t="shared" si="2"/>
        <v>0.23112012164216927</v>
      </c>
      <c r="L42" s="2">
        <f t="shared" si="3"/>
        <v>0.55488917861799214</v>
      </c>
      <c r="M42" s="2">
        <f t="shared" si="4"/>
        <v>0.37932263814616757</v>
      </c>
    </row>
    <row r="43" spans="1:13">
      <c r="A43" t="s">
        <v>72</v>
      </c>
      <c r="B43" t="s">
        <v>73</v>
      </c>
      <c r="C43">
        <v>2900</v>
      </c>
      <c r="D43">
        <v>26000</v>
      </c>
      <c r="E43">
        <v>4500</v>
      </c>
      <c r="F43">
        <v>9300</v>
      </c>
      <c r="G43">
        <v>12300</v>
      </c>
      <c r="I43" s="2">
        <f t="shared" si="5"/>
        <v>0.13365676167374166</v>
      </c>
      <c r="J43" s="2">
        <f t="shared" si="1"/>
        <v>0.42015734637465446</v>
      </c>
      <c r="K43" s="2">
        <f t="shared" si="2"/>
        <v>0.21667511403953368</v>
      </c>
      <c r="L43" s="2">
        <f t="shared" si="3"/>
        <v>0.46075619295958276</v>
      </c>
      <c r="M43" s="2">
        <f t="shared" si="4"/>
        <v>0.41657754010695186</v>
      </c>
    </row>
    <row r="44" spans="1:13">
      <c r="A44" t="s">
        <v>74</v>
      </c>
      <c r="B44" t="s">
        <v>75</v>
      </c>
      <c r="C44">
        <v>46100</v>
      </c>
      <c r="D44">
        <v>27600</v>
      </c>
      <c r="E44">
        <v>29400</v>
      </c>
      <c r="F44">
        <v>11600</v>
      </c>
      <c r="G44">
        <v>22500</v>
      </c>
      <c r="I44" s="2">
        <f t="shared" si="5"/>
        <v>2.1246816252274106</v>
      </c>
      <c r="J44" s="2">
        <f t="shared" si="1"/>
        <v>0.44601318307463322</v>
      </c>
      <c r="K44" s="2">
        <f t="shared" si="2"/>
        <v>1.4156107450582869</v>
      </c>
      <c r="L44" s="2">
        <f t="shared" si="3"/>
        <v>0.57470664928292048</v>
      </c>
      <c r="M44" s="2">
        <f t="shared" si="4"/>
        <v>0.76203208556149737</v>
      </c>
    </row>
    <row r="45" spans="1:13">
      <c r="A45" t="s">
        <v>76</v>
      </c>
      <c r="B45" t="s">
        <v>77</v>
      </c>
      <c r="C45">
        <v>6400</v>
      </c>
      <c r="D45">
        <v>22600</v>
      </c>
      <c r="E45">
        <v>3300</v>
      </c>
      <c r="F45">
        <v>10300</v>
      </c>
      <c r="G45">
        <v>5300</v>
      </c>
      <c r="I45" s="2">
        <f t="shared" si="5"/>
        <v>0.2949666464523954</v>
      </c>
      <c r="J45" s="2">
        <f t="shared" si="1"/>
        <v>0.36521369338719967</v>
      </c>
      <c r="K45" s="2">
        <f t="shared" si="2"/>
        <v>0.15889508362899138</v>
      </c>
      <c r="L45" s="2">
        <f t="shared" si="3"/>
        <v>0.51029986962190355</v>
      </c>
      <c r="M45" s="2">
        <f t="shared" si="4"/>
        <v>0.17950089126559715</v>
      </c>
    </row>
    <row r="46" spans="1:13">
      <c r="A46" t="s">
        <v>78</v>
      </c>
      <c r="B46" t="s">
        <v>79</v>
      </c>
      <c r="C46">
        <v>17800</v>
      </c>
      <c r="D46">
        <v>50300</v>
      </c>
      <c r="E46">
        <v>13000</v>
      </c>
      <c r="F46">
        <v>13500</v>
      </c>
      <c r="G46">
        <v>32500</v>
      </c>
      <c r="I46" s="2">
        <f t="shared" si="5"/>
        <v>0.82037598544572476</v>
      </c>
      <c r="J46" s="2">
        <f t="shared" si="1"/>
        <v>0.81284286625558155</v>
      </c>
      <c r="K46" s="2">
        <f t="shared" si="2"/>
        <v>0.62595032944754181</v>
      </c>
      <c r="L46" s="2">
        <f t="shared" si="3"/>
        <v>0.66883963494132981</v>
      </c>
      <c r="M46" s="2">
        <f t="shared" si="4"/>
        <v>1.1007130124777185</v>
      </c>
    </row>
    <row r="47" spans="1:13">
      <c r="A47" t="s">
        <v>80</v>
      </c>
      <c r="B47" t="s">
        <v>81</v>
      </c>
      <c r="C47">
        <v>6100</v>
      </c>
      <c r="D47">
        <v>16400</v>
      </c>
      <c r="E47">
        <v>3600</v>
      </c>
      <c r="F47">
        <v>11800</v>
      </c>
      <c r="G47">
        <v>5300</v>
      </c>
      <c r="I47" s="2">
        <f t="shared" si="5"/>
        <v>0.28114008489993936</v>
      </c>
      <c r="J47" s="2">
        <f t="shared" si="1"/>
        <v>0.26502232617478205</v>
      </c>
      <c r="K47" s="2">
        <f t="shared" si="2"/>
        <v>0.17334009123162694</v>
      </c>
      <c r="L47" s="2">
        <f t="shared" si="3"/>
        <v>0.58461538461538465</v>
      </c>
      <c r="M47" s="2">
        <f t="shared" si="4"/>
        <v>0.17950089126559715</v>
      </c>
    </row>
    <row r="48" spans="1:13">
      <c r="A48" t="s">
        <v>82</v>
      </c>
      <c r="B48" t="s">
        <v>83</v>
      </c>
      <c r="C48">
        <v>44100</v>
      </c>
      <c r="D48">
        <v>211700</v>
      </c>
      <c r="E48">
        <v>43200</v>
      </c>
      <c r="F48">
        <v>71800</v>
      </c>
      <c r="G48">
        <v>86300</v>
      </c>
      <c r="I48" s="2">
        <f t="shared" si="5"/>
        <v>2.0325045482110373</v>
      </c>
      <c r="J48" s="2">
        <f t="shared" si="1"/>
        <v>3.4210503933659369</v>
      </c>
      <c r="K48" s="2">
        <f t="shared" si="2"/>
        <v>2.0800810947795236</v>
      </c>
      <c r="L48" s="2">
        <f t="shared" si="3"/>
        <v>3.5572359843546284</v>
      </c>
      <c r="M48" s="2">
        <f t="shared" si="4"/>
        <v>2.9228163992869876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C00000"/>
  </sheetPr>
  <dimension ref="A1:E48"/>
  <sheetViews>
    <sheetView workbookViewId="0">
      <selection activeCell="A3" sqref="A3"/>
    </sheetView>
  </sheetViews>
  <sheetFormatPr baseColWidth="10" defaultRowHeight="15" x14ac:dyDescent="0"/>
  <cols>
    <col min="1" max="1" width="33.5" customWidth="1"/>
  </cols>
  <sheetData>
    <row r="1" spans="1:5" s="1" customFormat="1">
      <c r="A1" s="1" t="s">
        <v>224</v>
      </c>
    </row>
    <row r="2" spans="1:5">
      <c r="A2" t="s">
        <v>225</v>
      </c>
    </row>
    <row r="3" spans="1:5">
      <c r="A3" t="s">
        <v>4</v>
      </c>
    </row>
    <row r="7" spans="1:5" s="1" customFormat="1">
      <c r="A7" s="1" t="s">
        <v>5</v>
      </c>
      <c r="E7" s="1" t="s">
        <v>84</v>
      </c>
    </row>
    <row r="9" spans="1:5" s="1" customFormat="1">
      <c r="A9" s="1" t="s">
        <v>6</v>
      </c>
      <c r="B9" s="1" t="s">
        <v>7</v>
      </c>
      <c r="D9" s="1" t="s">
        <v>85</v>
      </c>
      <c r="E9" s="5">
        <f>AVERAGE(C11:C48)</f>
        <v>2668.9099447368421</v>
      </c>
    </row>
    <row r="10" spans="1:5" s="1" customFormat="1"/>
    <row r="11" spans="1:5">
      <c r="A11" t="s">
        <v>8</v>
      </c>
      <c r="B11" t="s">
        <v>9</v>
      </c>
      <c r="C11" s="3">
        <v>1875.4429</v>
      </c>
      <c r="E11" s="2">
        <f>C11/E$9</f>
        <v>0.7026999557247785</v>
      </c>
    </row>
    <row r="12" spans="1:5">
      <c r="A12" t="s">
        <v>10</v>
      </c>
      <c r="B12" t="s">
        <v>11</v>
      </c>
      <c r="C12" s="3">
        <v>1459.6106</v>
      </c>
      <c r="E12" s="2">
        <f t="shared" ref="E12:E48" si="0">C12/E$9</f>
        <v>0.54689391183032943</v>
      </c>
    </row>
    <row r="13" spans="1:5">
      <c r="A13" t="s">
        <v>12</v>
      </c>
      <c r="B13" t="s">
        <v>13</v>
      </c>
      <c r="C13" s="3">
        <v>1629.7138000000007</v>
      </c>
      <c r="E13" s="2">
        <f t="shared" si="0"/>
        <v>0.61062899601158793</v>
      </c>
    </row>
    <row r="14" spans="1:5">
      <c r="A14" t="s">
        <v>14</v>
      </c>
      <c r="B14" t="s">
        <v>15</v>
      </c>
      <c r="C14" s="3">
        <v>3397.3515000000011</v>
      </c>
      <c r="E14" s="2">
        <f t="shared" si="0"/>
        <v>1.272935981485499</v>
      </c>
    </row>
    <row r="15" spans="1:5">
      <c r="A15" t="s">
        <v>16</v>
      </c>
      <c r="B15" t="s">
        <v>17</v>
      </c>
      <c r="C15" s="3">
        <v>811.27770000000066</v>
      </c>
      <c r="E15" s="2">
        <f t="shared" si="0"/>
        <v>0.30397342615469691</v>
      </c>
    </row>
    <row r="16" spans="1:5">
      <c r="A16" t="s">
        <v>18</v>
      </c>
      <c r="B16" t="s">
        <v>19</v>
      </c>
      <c r="C16" s="3">
        <v>1228.2287000000001</v>
      </c>
      <c r="E16" s="2">
        <f t="shared" si="0"/>
        <v>0.46019862993957444</v>
      </c>
    </row>
    <row r="17" spans="1:5">
      <c r="A17" t="s">
        <v>20</v>
      </c>
      <c r="B17" t="s">
        <v>21</v>
      </c>
      <c r="C17" s="3">
        <v>1221.4077</v>
      </c>
      <c r="E17" s="2">
        <f t="shared" si="0"/>
        <v>0.45764290489030807</v>
      </c>
    </row>
    <row r="18" spans="1:5">
      <c r="A18" t="s">
        <v>22</v>
      </c>
      <c r="B18" t="s">
        <v>23</v>
      </c>
      <c r="C18" s="3">
        <v>3826.1505000000006</v>
      </c>
      <c r="E18" s="2">
        <f t="shared" si="0"/>
        <v>1.4336004508302223</v>
      </c>
    </row>
    <row r="19" spans="1:5">
      <c r="A19" t="s">
        <v>24</v>
      </c>
      <c r="B19" t="s">
        <v>25</v>
      </c>
      <c r="C19" s="3">
        <v>1183.9848000000002</v>
      </c>
      <c r="E19" s="2">
        <f t="shared" si="0"/>
        <v>0.44362111293220968</v>
      </c>
    </row>
    <row r="20" spans="1:5">
      <c r="A20" t="s">
        <v>26</v>
      </c>
      <c r="B20" t="s">
        <v>27</v>
      </c>
      <c r="C20" s="3">
        <v>3016.904</v>
      </c>
      <c r="E20" s="2">
        <f t="shared" si="0"/>
        <v>1.1303880844497622</v>
      </c>
    </row>
    <row r="21" spans="1:5">
      <c r="A21" t="s">
        <v>28</v>
      </c>
      <c r="B21" t="s">
        <v>29</v>
      </c>
      <c r="C21" s="3">
        <v>1113.7966999999996</v>
      </c>
      <c r="E21" s="2">
        <f t="shared" si="0"/>
        <v>0.4173226984284108</v>
      </c>
    </row>
    <row r="22" spans="1:5">
      <c r="A22" t="s">
        <v>30</v>
      </c>
      <c r="B22" t="s">
        <v>31</v>
      </c>
      <c r="C22" s="3">
        <v>3185.8640000000009</v>
      </c>
      <c r="E22" s="2">
        <f t="shared" si="0"/>
        <v>1.1936948289628899</v>
      </c>
    </row>
    <row r="23" spans="1:5">
      <c r="A23" t="s">
        <v>32</v>
      </c>
      <c r="B23" t="s">
        <v>33</v>
      </c>
      <c r="C23" s="3">
        <v>3765.0622999999991</v>
      </c>
      <c r="E23" s="2">
        <f t="shared" si="0"/>
        <v>1.41071163057592</v>
      </c>
    </row>
    <row r="24" spans="1:5">
      <c r="A24" t="s">
        <v>34</v>
      </c>
      <c r="B24" t="s">
        <v>35</v>
      </c>
      <c r="C24" s="3">
        <v>1885.9343999999996</v>
      </c>
      <c r="E24" s="2">
        <f t="shared" si="0"/>
        <v>0.70663096134776293</v>
      </c>
    </row>
    <row r="25" spans="1:5">
      <c r="A25" t="s">
        <v>36</v>
      </c>
      <c r="B25" t="s">
        <v>37</v>
      </c>
      <c r="C25" s="3">
        <v>4068.5617000000007</v>
      </c>
      <c r="E25" s="2">
        <f t="shared" si="0"/>
        <v>1.5244282438316463</v>
      </c>
    </row>
    <row r="26" spans="1:5">
      <c r="A26" t="s">
        <v>38</v>
      </c>
      <c r="B26" t="s">
        <v>39</v>
      </c>
      <c r="C26" s="3">
        <v>2409.545299999998</v>
      </c>
      <c r="E26" s="2">
        <f t="shared" si="0"/>
        <v>0.90282000887728797</v>
      </c>
    </row>
    <row r="27" spans="1:5">
      <c r="A27" t="s">
        <v>40</v>
      </c>
      <c r="B27" t="s">
        <v>41</v>
      </c>
      <c r="C27" s="3">
        <v>1894.5443999999998</v>
      </c>
      <c r="E27" s="2">
        <f t="shared" si="0"/>
        <v>0.7098569975116954</v>
      </c>
    </row>
    <row r="28" spans="1:5">
      <c r="A28" t="s">
        <v>42</v>
      </c>
      <c r="B28" t="s">
        <v>43</v>
      </c>
      <c r="C28" s="3">
        <v>1807.5934</v>
      </c>
      <c r="E28" s="2">
        <f t="shared" si="0"/>
        <v>0.67727777910401954</v>
      </c>
    </row>
    <row r="29" spans="1:5">
      <c r="A29" t="s">
        <v>44</v>
      </c>
      <c r="B29" t="s">
        <v>45</v>
      </c>
      <c r="C29" s="3">
        <v>2177.8305999999993</v>
      </c>
      <c r="E29" s="2">
        <f t="shared" si="0"/>
        <v>0.81600003188370451</v>
      </c>
    </row>
    <row r="30" spans="1:5">
      <c r="A30" t="s">
        <v>46</v>
      </c>
      <c r="B30" t="s">
        <v>47</v>
      </c>
      <c r="C30" s="3">
        <v>5412.0521000000008</v>
      </c>
      <c r="E30" s="2">
        <f t="shared" si="0"/>
        <v>2.0278136812644068</v>
      </c>
    </row>
    <row r="31" spans="1:5">
      <c r="A31" t="s">
        <v>48</v>
      </c>
      <c r="B31" t="s">
        <v>49</v>
      </c>
      <c r="C31" s="3">
        <v>1661.5888</v>
      </c>
      <c r="E31" s="2">
        <f t="shared" si="0"/>
        <v>0.62257207414461291</v>
      </c>
    </row>
    <row r="32" spans="1:5">
      <c r="A32" t="s">
        <v>50</v>
      </c>
      <c r="B32" t="s">
        <v>51</v>
      </c>
      <c r="C32" s="3">
        <v>1897.3536000000004</v>
      </c>
      <c r="E32" s="2">
        <f t="shared" si="0"/>
        <v>0.71090956206357936</v>
      </c>
    </row>
    <row r="33" spans="1:5">
      <c r="A33" t="s">
        <v>52</v>
      </c>
      <c r="B33" t="s">
        <v>53</v>
      </c>
      <c r="C33" s="3">
        <v>15602.305000000009</v>
      </c>
      <c r="E33" s="2">
        <f t="shared" si="0"/>
        <v>5.8459465935777075</v>
      </c>
    </row>
    <row r="34" spans="1:5">
      <c r="A34" t="s">
        <v>54</v>
      </c>
      <c r="B34" t="s">
        <v>55</v>
      </c>
      <c r="C34" s="3">
        <v>2842.9837999999991</v>
      </c>
      <c r="E34" s="2">
        <f t="shared" si="0"/>
        <v>1.0652228283709742</v>
      </c>
    </row>
    <row r="35" spans="1:5">
      <c r="A35" t="s">
        <v>56</v>
      </c>
      <c r="B35" t="s">
        <v>57</v>
      </c>
      <c r="C35" s="3">
        <v>2525.1730000000016</v>
      </c>
      <c r="E35" s="2">
        <f t="shared" si="0"/>
        <v>0.94614395100880289</v>
      </c>
    </row>
    <row r="36" spans="1:5">
      <c r="A36" t="s">
        <v>58</v>
      </c>
      <c r="B36" t="s">
        <v>59</v>
      </c>
      <c r="C36" s="3">
        <v>2879.1686999999997</v>
      </c>
      <c r="E36" s="2">
        <f t="shared" si="0"/>
        <v>1.0787807605415061</v>
      </c>
    </row>
    <row r="37" spans="1:5">
      <c r="A37" t="s">
        <v>60</v>
      </c>
      <c r="B37" t="s">
        <v>61</v>
      </c>
      <c r="C37" s="3">
        <v>3693.1459999999997</v>
      </c>
      <c r="E37" s="2">
        <f t="shared" si="0"/>
        <v>1.3837656857935492</v>
      </c>
    </row>
    <row r="38" spans="1:5">
      <c r="A38" t="s">
        <v>62</v>
      </c>
      <c r="B38" t="s">
        <v>63</v>
      </c>
      <c r="C38" s="3">
        <v>1430.0091999999997</v>
      </c>
      <c r="E38" s="2">
        <f t="shared" si="0"/>
        <v>0.5358027170680727</v>
      </c>
    </row>
    <row r="39" spans="1:5">
      <c r="A39" t="s">
        <v>64</v>
      </c>
      <c r="B39" t="s">
        <v>65</v>
      </c>
      <c r="C39" s="3">
        <v>5264.8200000000006</v>
      </c>
      <c r="E39" s="2">
        <f t="shared" si="0"/>
        <v>1.9726480507078774</v>
      </c>
    </row>
    <row r="40" spans="1:5">
      <c r="A40" t="s">
        <v>66</v>
      </c>
      <c r="B40" t="s">
        <v>67</v>
      </c>
      <c r="C40" s="3">
        <v>4213.3089000000018</v>
      </c>
      <c r="E40" s="2">
        <f t="shared" si="0"/>
        <v>1.578662820118286</v>
      </c>
    </row>
    <row r="41" spans="1:5">
      <c r="A41" t="s">
        <v>68</v>
      </c>
      <c r="B41" t="s">
        <v>69</v>
      </c>
      <c r="C41" s="3">
        <v>2540.5603999999994</v>
      </c>
      <c r="E41" s="2">
        <f t="shared" si="0"/>
        <v>0.95190937596453895</v>
      </c>
    </row>
    <row r="42" spans="1:5">
      <c r="A42" t="s">
        <v>70</v>
      </c>
      <c r="B42" t="s">
        <v>71</v>
      </c>
      <c r="C42" s="3">
        <v>796.88190000000077</v>
      </c>
      <c r="E42" s="2">
        <f t="shared" si="0"/>
        <v>0.29857953865077841</v>
      </c>
    </row>
    <row r="43" spans="1:5">
      <c r="A43" t="s">
        <v>72</v>
      </c>
      <c r="B43" t="s">
        <v>73</v>
      </c>
      <c r="C43" s="3">
        <v>742.91140000000019</v>
      </c>
      <c r="E43" s="2">
        <f t="shared" si="0"/>
        <v>0.27835761242714097</v>
      </c>
    </row>
    <row r="44" spans="1:5">
      <c r="A44" t="s">
        <v>74</v>
      </c>
      <c r="B44" t="s">
        <v>75</v>
      </c>
      <c r="C44" s="3">
        <v>1535.9454000000001</v>
      </c>
      <c r="E44" s="2">
        <f t="shared" si="0"/>
        <v>0.57549540141994049</v>
      </c>
    </row>
    <row r="45" spans="1:5">
      <c r="A45" t="s">
        <v>76</v>
      </c>
      <c r="B45" t="s">
        <v>77</v>
      </c>
      <c r="C45" s="3">
        <v>858.6185999999999</v>
      </c>
      <c r="E45" s="2">
        <f t="shared" si="0"/>
        <v>0.32171134200058621</v>
      </c>
    </row>
    <row r="46" spans="1:5">
      <c r="A46" t="s">
        <v>78</v>
      </c>
      <c r="B46" t="s">
        <v>79</v>
      </c>
      <c r="C46" s="3">
        <v>1310.6931000000002</v>
      </c>
      <c r="E46" s="2">
        <f t="shared" si="0"/>
        <v>0.49109678750484637</v>
      </c>
    </row>
    <row r="47" spans="1:5">
      <c r="A47" t="s">
        <v>80</v>
      </c>
      <c r="B47" t="s">
        <v>81</v>
      </c>
      <c r="C47" s="3">
        <v>856.83909999999969</v>
      </c>
      <c r="E47" s="2">
        <f t="shared" si="0"/>
        <v>0.32104459039155969</v>
      </c>
    </row>
    <row r="48" spans="1:5">
      <c r="A48" t="s">
        <v>82</v>
      </c>
      <c r="B48" t="s">
        <v>83</v>
      </c>
      <c r="C48" s="3">
        <v>3395.4138999999996</v>
      </c>
      <c r="E48" s="2">
        <f t="shared" si="0"/>
        <v>1.2722099922089323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Metadata</vt:lpstr>
      <vt:lpstr>A1 HERD</vt:lpstr>
      <vt:lpstr>A2 REF staff</vt:lpstr>
      <vt:lpstr>A3 IUK publications</vt:lpstr>
      <vt:lpstr>A4 Great tech publications</vt:lpstr>
      <vt:lpstr>B1 BERD</vt:lpstr>
      <vt:lpstr>B2 IUK investment</vt:lpstr>
      <vt:lpstr>B3 tech sector employment</vt:lpstr>
      <vt:lpstr>B4 firm innovation</vt:lpstr>
      <vt:lpstr>B5 inventors</vt:lpstr>
      <vt:lpstr>C1 HE business collaboration</vt:lpstr>
      <vt:lpstr>C2 grad employment</vt:lpstr>
      <vt:lpstr>C3 grad startups</vt:lpstr>
      <vt:lpstr>D1 travel times</vt:lpstr>
      <vt:lpstr>D2 broadband</vt:lpstr>
      <vt:lpstr>D3 wages</vt:lpstr>
    </vt:vector>
  </TitlesOfParts>
  <Company>Knowledge Transfer Network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Stuart Thompson</dc:creator>
  <cp:lastModifiedBy>Chloe Walker Harrison</cp:lastModifiedBy>
  <dcterms:created xsi:type="dcterms:W3CDTF">2018-03-22T13:35:19Z</dcterms:created>
  <dcterms:modified xsi:type="dcterms:W3CDTF">2018-12-20T11:17:59Z</dcterms:modified>
</cp:coreProperties>
</file>